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3" activeTab="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L99" s="1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B87" i="61" s="1"/>
  <c r="AF87" i="14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AA5" i="61" s="1"/>
  <c r="Z5" i="14"/>
  <c r="AA5"/>
  <c r="AB5"/>
  <c r="AC5"/>
  <c r="X6"/>
  <c r="Y6"/>
  <c r="Z6"/>
  <c r="AA6"/>
  <c r="AB6"/>
  <c r="AC6"/>
  <c r="X7"/>
  <c r="Y7"/>
  <c r="Z7"/>
  <c r="AA7"/>
  <c r="AB7"/>
  <c r="AC7"/>
  <c r="AA7" i="63" s="1"/>
  <c r="X8" i="14"/>
  <c r="Y8"/>
  <c r="Z8"/>
  <c r="AA8"/>
  <c r="AB8"/>
  <c r="AA8" i="63" s="1"/>
  <c r="AC8" i="14"/>
  <c r="X9"/>
  <c r="Y9"/>
  <c r="Z9"/>
  <c r="AA9" i="62" s="1"/>
  <c r="AA9" i="14"/>
  <c r="AB9"/>
  <c r="AC9"/>
  <c r="AA9" i="63" s="1"/>
  <c r="X10" i="14"/>
  <c r="Y10"/>
  <c r="Z10"/>
  <c r="AA10"/>
  <c r="AA10" i="62" s="1"/>
  <c r="AB10" i="14"/>
  <c r="AC10"/>
  <c r="X11"/>
  <c r="Y11"/>
  <c r="AA11" i="61" s="1"/>
  <c r="Z11" i="14"/>
  <c r="AA11" i="62" s="1"/>
  <c r="AA11" i="14"/>
  <c r="AB11"/>
  <c r="AC11"/>
  <c r="X12"/>
  <c r="AA12" i="61" s="1"/>
  <c r="Y12" i="14"/>
  <c r="Z12"/>
  <c r="AA12"/>
  <c r="AB12"/>
  <c r="AC12"/>
  <c r="X13"/>
  <c r="Y13"/>
  <c r="AA13" i="61" s="1"/>
  <c r="Z13" i="14"/>
  <c r="AA13"/>
  <c r="AB13"/>
  <c r="AC13"/>
  <c r="X14"/>
  <c r="Y14"/>
  <c r="Z14"/>
  <c r="AA14"/>
  <c r="AB14"/>
  <c r="AC14"/>
  <c r="X15"/>
  <c r="Y15"/>
  <c r="Z15"/>
  <c r="AA15"/>
  <c r="AB15"/>
  <c r="AC15"/>
  <c r="AA15" i="63" s="1"/>
  <c r="X16" i="14"/>
  <c r="Y16"/>
  <c r="Z16"/>
  <c r="AA16"/>
  <c r="AB16"/>
  <c r="AA16" i="63" s="1"/>
  <c r="AC16" i="14"/>
  <c r="X17"/>
  <c r="Y17"/>
  <c r="Z17"/>
  <c r="AA17" i="62" s="1"/>
  <c r="AA17" i="14"/>
  <c r="AB17"/>
  <c r="AC17"/>
  <c r="AA17" i="63" s="1"/>
  <c r="X18" i="14"/>
  <c r="Y18"/>
  <c r="Z18"/>
  <c r="AA18"/>
  <c r="AA18" i="62" s="1"/>
  <c r="AB18" i="14"/>
  <c r="AC18"/>
  <c r="X19"/>
  <c r="Y19"/>
  <c r="AA19" i="61" s="1"/>
  <c r="Z19" i="14"/>
  <c r="AA19" i="62" s="1"/>
  <c r="AA19" i="14"/>
  <c r="AB19"/>
  <c r="AC19"/>
  <c r="X20"/>
  <c r="AA20" i="61" s="1"/>
  <c r="Y20" i="14"/>
  <c r="Z20"/>
  <c r="AA20"/>
  <c r="AB20"/>
  <c r="AC20"/>
  <c r="X21"/>
  <c r="Y21"/>
  <c r="AA21" i="61" s="1"/>
  <c r="Z21" i="14"/>
  <c r="AA21"/>
  <c r="AB21"/>
  <c r="AC21"/>
  <c r="X22"/>
  <c r="Y22"/>
  <c r="Z22"/>
  <c r="AA22"/>
  <c r="AB22"/>
  <c r="AC22"/>
  <c r="X23"/>
  <c r="Y23"/>
  <c r="Z23"/>
  <c r="AA23"/>
  <c r="AB23"/>
  <c r="AC23"/>
  <c r="AA23" i="63" s="1"/>
  <c r="X24" i="14"/>
  <c r="Y24"/>
  <c r="Z24"/>
  <c r="AA24"/>
  <c r="AB24"/>
  <c r="AA24" i="63" s="1"/>
  <c r="AC24" i="14"/>
  <c r="X25"/>
  <c r="Y25"/>
  <c r="Z25"/>
  <c r="AA25" i="62" s="1"/>
  <c r="AA25" i="14"/>
  <c r="AB25"/>
  <c r="AC25"/>
  <c r="AA25" i="63" s="1"/>
  <c r="X26" i="14"/>
  <c r="Y26"/>
  <c r="Z26"/>
  <c r="AA26"/>
  <c r="AA26" i="62" s="1"/>
  <c r="AB26" i="14"/>
  <c r="AC26"/>
  <c r="X27"/>
  <c r="Y27"/>
  <c r="AA27" i="61" s="1"/>
  <c r="Z27" i="14"/>
  <c r="AA27" i="62" s="1"/>
  <c r="AA27" i="14"/>
  <c r="AB27"/>
  <c r="AC27"/>
  <c r="X28"/>
  <c r="AA28" i="61" s="1"/>
  <c r="Y28" i="14"/>
  <c r="Z28"/>
  <c r="AA28"/>
  <c r="AB28"/>
  <c r="AC28"/>
  <c r="X29"/>
  <c r="Y29"/>
  <c r="AA29" i="61" s="1"/>
  <c r="Z29" i="14"/>
  <c r="AA29"/>
  <c r="AB29"/>
  <c r="AC29"/>
  <c r="X30"/>
  <c r="Y30"/>
  <c r="Z30"/>
  <c r="AA30"/>
  <c r="AB30"/>
  <c r="AC30"/>
  <c r="X31"/>
  <c r="Y31"/>
  <c r="Z31"/>
  <c r="AA31"/>
  <c r="AB31"/>
  <c r="AC31"/>
  <c r="AA31" i="63" s="1"/>
  <c r="X32" i="14"/>
  <c r="Y32"/>
  <c r="Z32"/>
  <c r="AA32"/>
  <c r="AB32"/>
  <c r="AA32" i="63" s="1"/>
  <c r="AC32" i="14"/>
  <c r="X33"/>
  <c r="Y33"/>
  <c r="Z33"/>
  <c r="AA33" i="62" s="1"/>
  <c r="AA33" i="14"/>
  <c r="AB33"/>
  <c r="AC33"/>
  <c r="AA33" i="63" s="1"/>
  <c r="X34" i="14"/>
  <c r="Y34"/>
  <c r="Z34"/>
  <c r="AA34"/>
  <c r="AA34" i="62" s="1"/>
  <c r="AB34" i="14"/>
  <c r="AC34"/>
  <c r="X35"/>
  <c r="Y35"/>
  <c r="AA35" i="61" s="1"/>
  <c r="Z35" i="14"/>
  <c r="AA35" i="62" s="1"/>
  <c r="AA35" i="14"/>
  <c r="AB35"/>
  <c r="AC35"/>
  <c r="X36"/>
  <c r="AA36" i="61" s="1"/>
  <c r="Y36" i="14"/>
  <c r="Z36"/>
  <c r="AA36"/>
  <c r="AB36"/>
  <c r="AC36"/>
  <c r="X37"/>
  <c r="Y37"/>
  <c r="AA37" i="61" s="1"/>
  <c r="Z37" i="14"/>
  <c r="AA37"/>
  <c r="AB37"/>
  <c r="AC37"/>
  <c r="X38"/>
  <c r="Y38"/>
  <c r="Z38"/>
  <c r="AA38"/>
  <c r="AB38"/>
  <c r="AC38"/>
  <c r="X39"/>
  <c r="Y39"/>
  <c r="Z39"/>
  <c r="AA39"/>
  <c r="AB39"/>
  <c r="AC39"/>
  <c r="AA39" i="63" s="1"/>
  <c r="X40" i="14"/>
  <c r="Y40"/>
  <c r="Z40"/>
  <c r="AA40"/>
  <c r="AB40"/>
  <c r="AA40" i="63" s="1"/>
  <c r="AC40" i="14"/>
  <c r="X41"/>
  <c r="Y41"/>
  <c r="Z41"/>
  <c r="AA41" i="62" s="1"/>
  <c r="AA41" i="14"/>
  <c r="AB41"/>
  <c r="AC41"/>
  <c r="AA41" i="63" s="1"/>
  <c r="X42" i="14"/>
  <c r="Y42"/>
  <c r="Z42"/>
  <c r="AA42"/>
  <c r="AA42" i="62" s="1"/>
  <c r="AB42" i="14"/>
  <c r="AC42"/>
  <c r="X43"/>
  <c r="Y43"/>
  <c r="AA43" i="61" s="1"/>
  <c r="Z43" i="14"/>
  <c r="AA43" i="62" s="1"/>
  <c r="AA43" i="14"/>
  <c r="AB43"/>
  <c r="AC43"/>
  <c r="X44"/>
  <c r="AA44" i="61" s="1"/>
  <c r="Y44" i="14"/>
  <c r="Z44"/>
  <c r="AA44"/>
  <c r="AB44"/>
  <c r="AC44"/>
  <c r="X45"/>
  <c r="Y45"/>
  <c r="AA45" i="61" s="1"/>
  <c r="Z45" i="14"/>
  <c r="AA45"/>
  <c r="AB45"/>
  <c r="AC45"/>
  <c r="X46"/>
  <c r="Y46"/>
  <c r="Z46"/>
  <c r="AA46"/>
  <c r="AB46"/>
  <c r="AC46"/>
  <c r="X47"/>
  <c r="Y47"/>
  <c r="Z47"/>
  <c r="AA47"/>
  <c r="AB47"/>
  <c r="AC47"/>
  <c r="AA47" i="63" s="1"/>
  <c r="X48" i="14"/>
  <c r="Y48"/>
  <c r="Z48"/>
  <c r="AA48"/>
  <c r="AB48"/>
  <c r="AA48" i="63" s="1"/>
  <c r="AC48" i="14"/>
  <c r="X49"/>
  <c r="Y49"/>
  <c r="Z49"/>
  <c r="AA49" i="62" s="1"/>
  <c r="AA49" i="14"/>
  <c r="AB49"/>
  <c r="AC49"/>
  <c r="AA49" i="63" s="1"/>
  <c r="X50" i="14"/>
  <c r="Y50"/>
  <c r="Z50"/>
  <c r="AA50"/>
  <c r="AA50" i="62" s="1"/>
  <c r="AB50" i="14"/>
  <c r="AC50"/>
  <c r="X51"/>
  <c r="Y51"/>
  <c r="AA51" i="61" s="1"/>
  <c r="Z51" i="14"/>
  <c r="AA51" i="62" s="1"/>
  <c r="AA51" i="14"/>
  <c r="AB51"/>
  <c r="AC51"/>
  <c r="X52"/>
  <c r="AA52" i="61" s="1"/>
  <c r="Y52" i="14"/>
  <c r="Z52"/>
  <c r="AA52"/>
  <c r="AB52"/>
  <c r="AC52"/>
  <c r="X53"/>
  <c r="Y53"/>
  <c r="AA53" i="61" s="1"/>
  <c r="Z53" i="14"/>
  <c r="AA53"/>
  <c r="AB53"/>
  <c r="AC53"/>
  <c r="X54"/>
  <c r="Y54"/>
  <c r="Z54"/>
  <c r="AA54"/>
  <c r="AB54"/>
  <c r="AC54"/>
  <c r="X55"/>
  <c r="Y55"/>
  <c r="Z55"/>
  <c r="AA55"/>
  <c r="AB55"/>
  <c r="AC55"/>
  <c r="AA55" i="63" s="1"/>
  <c r="X56" i="14"/>
  <c r="Y56"/>
  <c r="Z56"/>
  <c r="AA56"/>
  <c r="AB56"/>
  <c r="AA56" i="63" s="1"/>
  <c r="AC56" i="14"/>
  <c r="X57"/>
  <c r="Y57"/>
  <c r="Z57"/>
  <c r="AA57" i="62" s="1"/>
  <c r="AA57" i="14"/>
  <c r="AB57"/>
  <c r="AC57"/>
  <c r="AA57" i="63" s="1"/>
  <c r="X58" i="14"/>
  <c r="Y58"/>
  <c r="Z58"/>
  <c r="AA58"/>
  <c r="AA58" i="62" s="1"/>
  <c r="AB58" i="14"/>
  <c r="AC58"/>
  <c r="X59"/>
  <c r="Y59"/>
  <c r="AA59" i="61" s="1"/>
  <c r="Z59" i="14"/>
  <c r="AA59" i="62" s="1"/>
  <c r="AA59" i="14"/>
  <c r="AB59"/>
  <c r="AC59"/>
  <c r="X60"/>
  <c r="AA60" i="61" s="1"/>
  <c r="Y60" i="14"/>
  <c r="Z60"/>
  <c r="AA60"/>
  <c r="AB60"/>
  <c r="AC60"/>
  <c r="X61"/>
  <c r="Y61"/>
  <c r="AA61" i="61" s="1"/>
  <c r="Z61" i="14"/>
  <c r="AA61"/>
  <c r="AB61"/>
  <c r="AC61"/>
  <c r="X62"/>
  <c r="Y62"/>
  <c r="Z62"/>
  <c r="AA62"/>
  <c r="AB62"/>
  <c r="AC62"/>
  <c r="X63"/>
  <c r="Y63"/>
  <c r="Z63"/>
  <c r="AA63"/>
  <c r="AB63"/>
  <c r="AC63"/>
  <c r="AA63" i="63" s="1"/>
  <c r="X64" i="14"/>
  <c r="Y64"/>
  <c r="Z64"/>
  <c r="AA64"/>
  <c r="AB64"/>
  <c r="AA64" i="63" s="1"/>
  <c r="AC64" i="14"/>
  <c r="X65"/>
  <c r="Y65"/>
  <c r="Z65"/>
  <c r="AA65" i="62" s="1"/>
  <c r="AA65" i="14"/>
  <c r="AB65"/>
  <c r="AC65"/>
  <c r="AA65" i="63" s="1"/>
  <c r="X66" i="14"/>
  <c r="Y66"/>
  <c r="Z66"/>
  <c r="AA66"/>
  <c r="AA66" i="62" s="1"/>
  <c r="AB66" i="14"/>
  <c r="AC66"/>
  <c r="X67"/>
  <c r="Y67"/>
  <c r="AA67" i="61" s="1"/>
  <c r="Z67" i="14"/>
  <c r="AA67" i="62" s="1"/>
  <c r="AA67" i="14"/>
  <c r="AB67"/>
  <c r="AC67"/>
  <c r="X68"/>
  <c r="AA68" i="61" s="1"/>
  <c r="Y68" i="14"/>
  <c r="Z68"/>
  <c r="AA68"/>
  <c r="AB68"/>
  <c r="AC68"/>
  <c r="X69"/>
  <c r="Y69"/>
  <c r="AA69" i="61" s="1"/>
  <c r="Z69" i="14"/>
  <c r="AA69"/>
  <c r="AB69"/>
  <c r="AC69"/>
  <c r="X70"/>
  <c r="Y70"/>
  <c r="Z70"/>
  <c r="AA70"/>
  <c r="AB70"/>
  <c r="AC70"/>
  <c r="X71"/>
  <c r="Y71"/>
  <c r="Z71"/>
  <c r="AA71"/>
  <c r="AB71"/>
  <c r="AC71"/>
  <c r="AA71" i="63" s="1"/>
  <c r="X72" i="14"/>
  <c r="Y72"/>
  <c r="Z72"/>
  <c r="AA72"/>
  <c r="AB72"/>
  <c r="AA72" i="63" s="1"/>
  <c r="AC72" i="14"/>
  <c r="X73"/>
  <c r="Y73"/>
  <c r="Z73"/>
  <c r="AA73" i="62" s="1"/>
  <c r="AA73" i="14"/>
  <c r="AB73"/>
  <c r="AC73"/>
  <c r="AA73" i="63" s="1"/>
  <c r="X74" i="14"/>
  <c r="Y74"/>
  <c r="Z74"/>
  <c r="AA74"/>
  <c r="AA74" i="62" s="1"/>
  <c r="AB74" i="14"/>
  <c r="AC74"/>
  <c r="X75"/>
  <c r="Y75"/>
  <c r="AA75" i="61" s="1"/>
  <c r="Z75" i="14"/>
  <c r="AA75" i="62" s="1"/>
  <c r="AA75" i="14"/>
  <c r="AB75"/>
  <c r="AC75"/>
  <c r="X76"/>
  <c r="AA76" i="61" s="1"/>
  <c r="Y76" i="14"/>
  <c r="Z76"/>
  <c r="AA76"/>
  <c r="AB76"/>
  <c r="AC76"/>
  <c r="X77"/>
  <c r="Y77"/>
  <c r="AA77" i="61" s="1"/>
  <c r="Z77" i="14"/>
  <c r="AA77"/>
  <c r="AB77"/>
  <c r="AC77"/>
  <c r="X78"/>
  <c r="Y78"/>
  <c r="Z78"/>
  <c r="AA78"/>
  <c r="AB78"/>
  <c r="AC78"/>
  <c r="X79"/>
  <c r="Y79"/>
  <c r="Z79"/>
  <c r="AA79"/>
  <c r="AB79"/>
  <c r="AC79"/>
  <c r="AA79" i="63" s="1"/>
  <c r="X80" i="14"/>
  <c r="Y80"/>
  <c r="Z80"/>
  <c r="AA80"/>
  <c r="AB80"/>
  <c r="AA80" i="63" s="1"/>
  <c r="AC80" i="14"/>
  <c r="X81"/>
  <c r="Y81"/>
  <c r="Z81"/>
  <c r="AA81" i="62" s="1"/>
  <c r="AA81" i="14"/>
  <c r="AB81"/>
  <c r="AC81"/>
  <c r="AA81" i="63" s="1"/>
  <c r="X82" i="14"/>
  <c r="Y82"/>
  <c r="Z82"/>
  <c r="AA82"/>
  <c r="AA82" i="62" s="1"/>
  <c r="AB82" i="14"/>
  <c r="AC82"/>
  <c r="X83"/>
  <c r="Y83"/>
  <c r="AA83" i="61" s="1"/>
  <c r="Z83" i="14"/>
  <c r="AA83" i="62" s="1"/>
  <c r="AA83" i="14"/>
  <c r="AB83"/>
  <c r="AC83"/>
  <c r="X84"/>
  <c r="AA84" i="61" s="1"/>
  <c r="Y84" i="14"/>
  <c r="Z84"/>
  <c r="AA84"/>
  <c r="AB84"/>
  <c r="AC84"/>
  <c r="X85"/>
  <c r="Y85"/>
  <c r="AA85" i="61" s="1"/>
  <c r="Z85" i="14"/>
  <c r="AA85"/>
  <c r="AB85"/>
  <c r="AC85"/>
  <c r="X86"/>
  <c r="Y86"/>
  <c r="Z86"/>
  <c r="AA86"/>
  <c r="AB86"/>
  <c r="AC86"/>
  <c r="X87"/>
  <c r="Y87"/>
  <c r="Z87"/>
  <c r="AA87"/>
  <c r="AB87"/>
  <c r="AC87"/>
  <c r="AA87" i="63" s="1"/>
  <c r="X88" i="14"/>
  <c r="Y88"/>
  <c r="Z88"/>
  <c r="AA88"/>
  <c r="AB88"/>
  <c r="AC88"/>
  <c r="X89"/>
  <c r="Y89"/>
  <c r="Z89"/>
  <c r="AA89" i="62" s="1"/>
  <c r="AA89" i="14"/>
  <c r="AB89"/>
  <c r="AC89"/>
  <c r="X90"/>
  <c r="Y90"/>
  <c r="Z90"/>
  <c r="AA90"/>
  <c r="AA90" i="62" s="1"/>
  <c r="AB90" i="14"/>
  <c r="AC90"/>
  <c r="X91"/>
  <c r="Y91"/>
  <c r="AA91" i="61" s="1"/>
  <c r="Z91" i="14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AA93" i="61" s="1"/>
  <c r="Z93" i="14"/>
  <c r="AA93"/>
  <c r="AB93"/>
  <c r="AC93"/>
  <c r="AA93" i="63" s="1"/>
  <c r="X94" i="1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 i="62" s="1"/>
  <c r="AA97" i="14"/>
  <c r="AB97"/>
  <c r="AC97"/>
  <c r="X98"/>
  <c r="Y98"/>
  <c r="Z98"/>
  <c r="AA98"/>
  <c r="AA98" i="62" s="1"/>
  <c r="AB98" i="14"/>
  <c r="AA98" i="63" s="1"/>
  <c r="AC98" i="14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B7"/>
  <c r="Y8"/>
  <c r="Z8"/>
  <c r="AB8"/>
  <c r="Y9"/>
  <c r="Z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B15"/>
  <c r="Y16"/>
  <c r="Z16"/>
  <c r="AB16"/>
  <c r="Y17"/>
  <c r="Z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B23"/>
  <c r="Y24"/>
  <c r="Z24"/>
  <c r="AB24"/>
  <c r="Y25"/>
  <c r="Z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B31"/>
  <c r="Y32"/>
  <c r="Z32"/>
  <c r="AB32"/>
  <c r="Y33"/>
  <c r="Z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B39"/>
  <c r="Y40"/>
  <c r="Z40"/>
  <c r="AB40"/>
  <c r="Y41"/>
  <c r="Z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B47"/>
  <c r="Y48"/>
  <c r="Z48"/>
  <c r="AB48"/>
  <c r="Y49"/>
  <c r="Z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B55"/>
  <c r="Y56"/>
  <c r="Z56"/>
  <c r="AB56"/>
  <c r="Y57"/>
  <c r="Z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B63"/>
  <c r="Y64"/>
  <c r="Z64"/>
  <c r="AB64"/>
  <c r="Y65"/>
  <c r="Z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B71"/>
  <c r="Y72"/>
  <c r="Z72"/>
  <c r="AB72"/>
  <c r="Y73"/>
  <c r="Z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B79"/>
  <c r="Y80"/>
  <c r="Z80"/>
  <c r="AB80"/>
  <c r="Y81"/>
  <c r="Z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Y88"/>
  <c r="Z88"/>
  <c r="AA88"/>
  <c r="Y89"/>
  <c r="Z89"/>
  <c r="AA89"/>
  <c r="Y90"/>
  <c r="Z90"/>
  <c r="AA90"/>
  <c r="Y91"/>
  <c r="Z91"/>
  <c r="AA91"/>
  <c r="Y92"/>
  <c r="Z92"/>
  <c r="AB92"/>
  <c r="Y93"/>
  <c r="Z93"/>
  <c r="Y94"/>
  <c r="Z94"/>
  <c r="AA94"/>
  <c r="Y95"/>
  <c r="Z95"/>
  <c r="AA95"/>
  <c r="Y96"/>
  <c r="Z96"/>
  <c r="AA96"/>
  <c r="AB96"/>
  <c r="Y97"/>
  <c r="Z97"/>
  <c r="AA97"/>
  <c r="Y98"/>
  <c r="Z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B9"/>
  <c r="Y10"/>
  <c r="Z10"/>
  <c r="AB10"/>
  <c r="Y11"/>
  <c r="Z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B17"/>
  <c r="Y18"/>
  <c r="Z18"/>
  <c r="AB18"/>
  <c r="Y19"/>
  <c r="Z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B25"/>
  <c r="Y26"/>
  <c r="Z26"/>
  <c r="AB26"/>
  <c r="Y27"/>
  <c r="Z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B33"/>
  <c r="Y34"/>
  <c r="Z34"/>
  <c r="AB34"/>
  <c r="Y35"/>
  <c r="Z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B41"/>
  <c r="Y42"/>
  <c r="Z42"/>
  <c r="AB42"/>
  <c r="Y43"/>
  <c r="Z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B49"/>
  <c r="Y50"/>
  <c r="Z50"/>
  <c r="AB50"/>
  <c r="Y51"/>
  <c r="Z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B57"/>
  <c r="Y58"/>
  <c r="Z58"/>
  <c r="AB58"/>
  <c r="Y59"/>
  <c r="Z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B65"/>
  <c r="Y66"/>
  <c r="Z66"/>
  <c r="AB66"/>
  <c r="Y67"/>
  <c r="Z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B73"/>
  <c r="Y74"/>
  <c r="Z74"/>
  <c r="AB74"/>
  <c r="Y75"/>
  <c r="Z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B81"/>
  <c r="Y82"/>
  <c r="Z82"/>
  <c r="AB82"/>
  <c r="Y83"/>
  <c r="Z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B89"/>
  <c r="Y90"/>
  <c r="Z90"/>
  <c r="AB90"/>
  <c r="Y91"/>
  <c r="Z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B97"/>
  <c r="Y98"/>
  <c r="Z98"/>
  <c r="AB98"/>
  <c r="AB3"/>
  <c r="AA3"/>
  <c r="Z3"/>
  <c r="Y3"/>
  <c r="Y4" i="61"/>
  <c r="Z4"/>
  <c r="AB4"/>
  <c r="Y5"/>
  <c r="Z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B11"/>
  <c r="Y12"/>
  <c r="Z12"/>
  <c r="AB12"/>
  <c r="Y13"/>
  <c r="Z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B19"/>
  <c r="Y20"/>
  <c r="Z20"/>
  <c r="AB20"/>
  <c r="Y21"/>
  <c r="Z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B27"/>
  <c r="Y28"/>
  <c r="Z28"/>
  <c r="AB28"/>
  <c r="Y29"/>
  <c r="Z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B35"/>
  <c r="Y36"/>
  <c r="Z36"/>
  <c r="AB36"/>
  <c r="Y37"/>
  <c r="Z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B43"/>
  <c r="Y44"/>
  <c r="Z44"/>
  <c r="AB44"/>
  <c r="Y45"/>
  <c r="Z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B51"/>
  <c r="Y52"/>
  <c r="Z52"/>
  <c r="AB52"/>
  <c r="Y53"/>
  <c r="Z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B59"/>
  <c r="Y60"/>
  <c r="Z60"/>
  <c r="AB60"/>
  <c r="Y61"/>
  <c r="Z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B67"/>
  <c r="Y68"/>
  <c r="Z68"/>
  <c r="AB68"/>
  <c r="Y69"/>
  <c r="Z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B75"/>
  <c r="Y76"/>
  <c r="Z76"/>
  <c r="AB76"/>
  <c r="Y77"/>
  <c r="Z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B83"/>
  <c r="Y84"/>
  <c r="Z84"/>
  <c r="AB84"/>
  <c r="Y85"/>
  <c r="Z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B91"/>
  <c r="Y92"/>
  <c r="Z92"/>
  <c r="AB92"/>
  <c r="Y93"/>
  <c r="Z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93" i="63"/>
  <c r="AB93" i="61"/>
  <c r="AB89" i="63"/>
  <c r="AB89" i="61"/>
  <c r="AB85" i="63"/>
  <c r="AB81"/>
  <c r="AB81" i="61"/>
  <c r="AB77" i="63"/>
  <c r="AB73"/>
  <c r="AB73" i="61"/>
  <c r="AB69" i="63"/>
  <c r="AB69" i="61"/>
  <c r="AB98"/>
  <c r="AB94"/>
  <c r="AB90"/>
  <c r="AB86"/>
  <c r="AB82" i="63"/>
  <c r="AB82" i="61"/>
  <c r="AB78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97" i="63"/>
  <c r="AB78"/>
  <c r="AB77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1" i="57" l="1"/>
  <c r="B99" i="56"/>
  <c r="F43"/>
  <c r="C99" i="57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O26" s="1"/>
  <c r="N30"/>
  <c r="N38"/>
  <c r="N42"/>
  <c r="O42" s="1"/>
  <c r="N46"/>
  <c r="O46" s="1"/>
  <c r="N54"/>
  <c r="N58"/>
  <c r="N62"/>
  <c r="O62" s="1"/>
  <c r="N66"/>
  <c r="O66" s="1"/>
  <c r="N70"/>
  <c r="N74"/>
  <c r="N78"/>
  <c r="O78" s="1"/>
  <c r="N9"/>
  <c r="O9" s="1"/>
  <c r="N13"/>
  <c r="N25"/>
  <c r="N29"/>
  <c r="O29" s="1"/>
  <c r="N41"/>
  <c r="O41" s="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76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O3" s="1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O74" s="1"/>
  <c r="N75"/>
  <c r="N78"/>
  <c r="O78" s="1"/>
  <c r="N79"/>
  <c r="N82"/>
  <c r="N83"/>
  <c r="N86"/>
  <c r="N87"/>
  <c r="N90"/>
  <c r="N91"/>
  <c r="O91" s="1"/>
  <c r="N95"/>
  <c r="O95" s="1"/>
  <c r="N4" i="56"/>
  <c r="N8"/>
  <c r="N12"/>
  <c r="N16"/>
  <c r="N20"/>
  <c r="N24"/>
  <c r="O24" s="1"/>
  <c r="N28"/>
  <c r="N32"/>
  <c r="O32" s="1"/>
  <c r="N36"/>
  <c r="N40"/>
  <c r="O40" s="1"/>
  <c r="N44"/>
  <c r="O44" s="1"/>
  <c r="N48"/>
  <c r="N52"/>
  <c r="O52" s="1"/>
  <c r="N55"/>
  <c r="O55" s="1"/>
  <c r="N56"/>
  <c r="O56" s="1"/>
  <c r="N59"/>
  <c r="O59" s="1"/>
  <c r="N60"/>
  <c r="N63"/>
  <c r="O63" s="1"/>
  <c r="N64"/>
  <c r="N67"/>
  <c r="O67" s="1"/>
  <c r="N68"/>
  <c r="N71"/>
  <c r="N72"/>
  <c r="N75"/>
  <c r="O75" s="1"/>
  <c r="N76"/>
  <c r="O76" s="1"/>
  <c r="N79"/>
  <c r="O79" s="1"/>
  <c r="N80"/>
  <c r="O80" s="1"/>
  <c r="N83"/>
  <c r="O83" s="1"/>
  <c r="N84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O26" s="1"/>
  <c r="N28"/>
  <c r="N30"/>
  <c r="N32"/>
  <c r="N34"/>
  <c r="N36"/>
  <c r="N38"/>
  <c r="N40"/>
  <c r="N42"/>
  <c r="O42" s="1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O48"/>
  <c r="V56"/>
  <c r="V4"/>
  <c r="V9"/>
  <c r="V32"/>
  <c r="O32"/>
  <c r="V40"/>
  <c r="V47"/>
  <c r="V59"/>
  <c r="V16"/>
  <c r="V31"/>
  <c r="V43"/>
  <c r="O87"/>
  <c r="V87"/>
  <c r="V98"/>
  <c r="O98"/>
  <c r="V10" i="56"/>
  <c r="O10"/>
  <c r="V19"/>
  <c r="O19"/>
  <c r="V26"/>
  <c r="V35"/>
  <c r="O35"/>
  <c r="V40"/>
  <c r="V42"/>
  <c r="V51"/>
  <c r="O51"/>
  <c r="O17" i="58"/>
  <c r="N8" i="55"/>
  <c r="F9"/>
  <c r="I99"/>
  <c r="M99"/>
  <c r="G10"/>
  <c r="N12"/>
  <c r="O12" s="1"/>
  <c r="F13"/>
  <c r="V22"/>
  <c r="G26"/>
  <c r="N28"/>
  <c r="F29"/>
  <c r="V38"/>
  <c r="G42"/>
  <c r="N44"/>
  <c r="O44" s="1"/>
  <c r="F45"/>
  <c r="G58"/>
  <c r="N60"/>
  <c r="O60" s="1"/>
  <c r="F61"/>
  <c r="O64"/>
  <c r="O72"/>
  <c r="O13" i="56"/>
  <c r="O45"/>
  <c r="O57"/>
  <c r="O73"/>
  <c r="V3" i="55"/>
  <c r="V62"/>
  <c r="V66"/>
  <c r="V74"/>
  <c r="O94"/>
  <c r="V6" i="56"/>
  <c r="O6"/>
  <c r="V15"/>
  <c r="O15"/>
  <c r="V22"/>
  <c r="V31"/>
  <c r="O31"/>
  <c r="V36"/>
  <c r="V47"/>
  <c r="O47"/>
  <c r="V54"/>
  <c r="O54"/>
  <c r="V59"/>
  <c r="V62"/>
  <c r="V67"/>
  <c r="V70"/>
  <c r="O70"/>
  <c r="V75"/>
  <c r="V78"/>
  <c r="V83"/>
  <c r="V86"/>
  <c r="V91"/>
  <c r="V94"/>
  <c r="V68" i="57"/>
  <c r="V12" i="55"/>
  <c r="V44"/>
  <c r="V60"/>
  <c r="V90"/>
  <c r="V95"/>
  <c r="V11" i="56"/>
  <c r="O11"/>
  <c r="V18"/>
  <c r="O18"/>
  <c r="V27"/>
  <c r="O27"/>
  <c r="V32"/>
  <c r="V34"/>
  <c r="O34"/>
  <c r="V43"/>
  <c r="O43"/>
  <c r="V50"/>
  <c r="O50"/>
  <c r="B99" i="55"/>
  <c r="F3"/>
  <c r="K99"/>
  <c r="F5"/>
  <c r="G18"/>
  <c r="O19"/>
  <c r="N20"/>
  <c r="O20" s="1"/>
  <c r="F21"/>
  <c r="G34"/>
  <c r="O35"/>
  <c r="N36"/>
  <c r="F37"/>
  <c r="G50"/>
  <c r="O51"/>
  <c r="N52"/>
  <c r="O52" s="1"/>
  <c r="F53"/>
  <c r="O76"/>
  <c r="O5" i="56"/>
  <c r="O21"/>
  <c r="O37"/>
  <c r="O53"/>
  <c r="O61"/>
  <c r="O69"/>
  <c r="O77"/>
  <c r="V70" i="55"/>
  <c r="O70"/>
  <c r="V78"/>
  <c r="V86"/>
  <c r="O86"/>
  <c r="V91"/>
  <c r="V7" i="56"/>
  <c r="O7"/>
  <c r="V14"/>
  <c r="O14"/>
  <c r="V23"/>
  <c r="O23"/>
  <c r="V28"/>
  <c r="V30"/>
  <c r="O30"/>
  <c r="V39"/>
  <c r="O39"/>
  <c r="V44"/>
  <c r="V46"/>
  <c r="V55"/>
  <c r="V58"/>
  <c r="O58"/>
  <c r="V63"/>
  <c r="V66"/>
  <c r="V71"/>
  <c r="V74"/>
  <c r="O74"/>
  <c r="V79"/>
  <c r="V82"/>
  <c r="V87"/>
  <c r="V90"/>
  <c r="V95"/>
  <c r="V98"/>
  <c r="J99" i="55"/>
  <c r="G6"/>
  <c r="O7"/>
  <c r="N24"/>
  <c r="N40"/>
  <c r="O40" s="1"/>
  <c r="N56"/>
  <c r="O56" s="1"/>
  <c r="O63"/>
  <c r="O71"/>
  <c r="V25" i="58"/>
  <c r="O25"/>
  <c r="V41"/>
  <c r="O41"/>
  <c r="V54"/>
  <c r="O57"/>
  <c r="V86"/>
  <c r="V89"/>
  <c r="V63" i="55"/>
  <c r="V67"/>
  <c r="V71"/>
  <c r="V75"/>
  <c r="V79"/>
  <c r="V83"/>
  <c r="G3" i="56"/>
  <c r="V56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50"/>
  <c r="V64" i="55"/>
  <c r="V88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33"/>
  <c r="V46"/>
  <c r="V49"/>
  <c r="V62"/>
  <c r="V78"/>
  <c r="O81"/>
  <c r="V94"/>
  <c r="V97"/>
  <c r="N3" i="56"/>
  <c r="G88" i="57"/>
  <c r="N90"/>
  <c r="F91"/>
  <c r="K99" i="58"/>
  <c r="U99"/>
  <c r="F9"/>
  <c r="F17"/>
  <c r="V26"/>
  <c r="V42"/>
  <c r="V58"/>
  <c r="V74"/>
  <c r="V90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4" i="58" l="1"/>
  <c r="O44" i="57"/>
  <c r="O9" i="58"/>
  <c r="O38" i="56"/>
  <c r="O66" i="55"/>
  <c r="O77" i="58"/>
  <c r="O61"/>
  <c r="O37"/>
  <c r="O21"/>
  <c r="O66"/>
  <c r="O48" i="57"/>
  <c r="O64"/>
  <c r="O11"/>
  <c r="O60" i="56"/>
  <c r="O48"/>
  <c r="O8"/>
  <c r="G8"/>
  <c r="V8" s="1"/>
  <c r="G4"/>
  <c r="V4" s="1"/>
  <c r="O84"/>
  <c r="O36"/>
  <c r="O28"/>
  <c r="O84" i="55"/>
  <c r="O36"/>
  <c r="O14"/>
  <c r="O9"/>
  <c r="V68"/>
  <c r="O72" i="56"/>
  <c r="O71"/>
  <c r="O64"/>
  <c r="F99"/>
  <c r="V38"/>
  <c r="O25"/>
  <c r="V96" i="55"/>
  <c r="O92"/>
  <c r="O80"/>
  <c r="G28"/>
  <c r="V28" s="1"/>
  <c r="E99"/>
  <c r="O24"/>
  <c r="O11"/>
  <c r="O90"/>
  <c r="O82"/>
  <c r="O22"/>
  <c r="O17"/>
  <c r="D99"/>
  <c r="V61" i="58"/>
  <c r="O45"/>
  <c r="V77"/>
  <c r="V66"/>
  <c r="V37"/>
  <c r="O29"/>
  <c r="O4" i="57"/>
  <c r="O93" i="58"/>
  <c r="G91"/>
  <c r="G75"/>
  <c r="V65"/>
  <c r="G59"/>
  <c r="O59" s="1"/>
  <c r="G43"/>
  <c r="G27"/>
  <c r="E99"/>
  <c r="G11"/>
  <c r="V11" s="1"/>
  <c r="O53"/>
  <c r="O22"/>
  <c r="D99"/>
  <c r="G74" i="57"/>
  <c r="V74" s="1"/>
  <c r="G25"/>
  <c r="V25" s="1"/>
  <c r="G9"/>
  <c r="V9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4" i="56"/>
  <c r="O12"/>
  <c r="O28" i="55"/>
  <c r="V45" i="57"/>
  <c r="O74"/>
  <c r="O25"/>
  <c r="V91" i="58"/>
  <c r="O91"/>
  <c r="O75"/>
  <c r="V75"/>
  <c r="V59"/>
  <c r="V43"/>
  <c r="O43"/>
  <c r="O27"/>
  <c r="V27"/>
  <c r="O56"/>
  <c r="O61" i="57"/>
  <c r="V53"/>
  <c r="O21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G95" i="54" l="1"/>
  <c r="BY7"/>
  <c r="CM7"/>
  <c r="DA7"/>
  <c r="CO93"/>
  <c r="BY95"/>
  <c r="CM95"/>
  <c r="CT95"/>
  <c r="DA95"/>
  <c r="BY66"/>
  <c r="DB95"/>
  <c r="DB67"/>
  <c r="DB63"/>
  <c r="DB42"/>
  <c r="DB37"/>
  <c r="DB33"/>
  <c r="DB29"/>
  <c r="DB25"/>
  <c r="BR99"/>
  <c r="DB3"/>
  <c r="BT96"/>
  <c r="BT32"/>
  <c r="DJ32" s="1"/>
  <c r="F32" i="40" s="1"/>
  <c r="BT28" i="54"/>
  <c r="DJ28" s="1"/>
  <c r="F28" i="40" s="1"/>
  <c r="BT24" i="54"/>
  <c r="DJ24" s="1"/>
  <c r="F24" i="40" s="1"/>
  <c r="BT8" i="54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AY96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DG85" s="1"/>
  <c r="C85" i="40" s="1"/>
  <c r="CH86" i="54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CZ53"/>
  <c r="DB55"/>
  <c r="BT58"/>
  <c r="DB59"/>
  <c r="BT60"/>
  <c r="DJ60" s="1"/>
  <c r="F60" i="40" s="1"/>
  <c r="CZ61" i="54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BM58"/>
  <c r="BM60"/>
  <c r="DI60" s="1"/>
  <c r="E60" i="40" s="1"/>
  <c r="BM63" i="54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BF92"/>
  <c r="DH92" s="1"/>
  <c r="D92" i="40" s="1"/>
  <c r="DJ92" i="54"/>
  <c r="F92" i="40" s="1"/>
  <c r="BF97" i="54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DH55" s="1"/>
  <c r="D55" i="40" s="1"/>
  <c r="BF60" i="54"/>
  <c r="BF63"/>
  <c r="DH63" s="1"/>
  <c r="D63" i="40" s="1"/>
  <c r="BF65" i="54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J69"/>
  <c r="F69" i="40" s="1"/>
  <c r="BF77" i="54"/>
  <c r="BF79"/>
  <c r="DH79" s="1"/>
  <c r="D79" i="40" s="1"/>
  <c r="BF82" i="54"/>
  <c r="BF84"/>
  <c r="DH84" s="1"/>
  <c r="D84" i="40" s="1"/>
  <c r="BF89" i="54"/>
  <c r="BF93"/>
  <c r="BF95"/>
  <c r="DH95" s="1"/>
  <c r="D95" i="40" s="1"/>
  <c r="BF98" i="54"/>
  <c r="DH98" s="1"/>
  <c r="D98" i="40" s="1"/>
  <c r="AY4" i="54"/>
  <c r="AY6"/>
  <c r="AY8"/>
  <c r="DG8" s="1"/>
  <c r="C8" i="40" s="1"/>
  <c r="AY9" i="54"/>
  <c r="AY15"/>
  <c r="DG15" s="1"/>
  <c r="C15" i="40" s="1"/>
  <c r="DJ15" i="54"/>
  <c r="F15" i="40" s="1"/>
  <c r="AY17" i="54"/>
  <c r="AY19"/>
  <c r="DG19" s="1"/>
  <c r="C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AY58"/>
  <c r="DI58"/>
  <c r="E58" i="40" s="1"/>
  <c r="AY62" i="54"/>
  <c r="DG62" s="1"/>
  <c r="C62" i="40" s="1"/>
  <c r="DI62" i="54"/>
  <c r="E62" i="40" s="1"/>
  <c r="AY72" i="54"/>
  <c r="DJ72"/>
  <c r="F72" i="40" s="1"/>
  <c r="AY79" i="54"/>
  <c r="DI79"/>
  <c r="E79" i="40" s="1"/>
  <c r="DJ79" i="54"/>
  <c r="F79" i="40" s="1"/>
  <c r="AY81" i="54"/>
  <c r="DG81" s="1"/>
  <c r="C81" i="40" s="1"/>
  <c r="AY83" i="54"/>
  <c r="AY86"/>
  <c r="DG86" s="1"/>
  <c r="C86" i="40" s="1"/>
  <c r="AY95" i="54"/>
  <c r="AY97"/>
  <c r="AY22"/>
  <c r="DG22" s="1"/>
  <c r="C22" i="40" s="1"/>
  <c r="AY25" i="54"/>
  <c r="DG25" s="1"/>
  <c r="C25" i="40" s="1"/>
  <c r="DJ25" i="54"/>
  <c r="F25" i="40" s="1"/>
  <c r="AY28" i="54"/>
  <c r="AY31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CE89"/>
  <c r="AY91"/>
  <c r="AY92"/>
  <c r="AY9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DG55" s="1"/>
  <c r="C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11" i="54"/>
  <c r="E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G29" i="54"/>
  <c r="C29" i="40" s="1"/>
  <c r="DG32" i="54"/>
  <c r="C32" i="40" s="1"/>
  <c r="DI32" i="54"/>
  <c r="E32" i="40" s="1"/>
  <c r="AR36" i="54"/>
  <c r="DF36" s="1"/>
  <c r="B36" i="40" s="1"/>
  <c r="DG36" i="54"/>
  <c r="C36" i="40" s="1"/>
  <c r="DH36" i="54"/>
  <c r="D36" i="40" s="1"/>
  <c r="DI36" i="54"/>
  <c r="E36" i="40" s="1"/>
  <c r="DG51" i="54"/>
  <c r="C51" i="40" s="1"/>
  <c r="DG54" i="54"/>
  <c r="BX54"/>
  <c r="DG58"/>
  <c r="C58" i="40" s="1"/>
  <c r="DJ58" i="54"/>
  <c r="F58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AR35" i="54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G59" i="54"/>
  <c r="C59" i="40" s="1"/>
  <c r="AR61" i="54"/>
  <c r="DF61" s="1"/>
  <c r="B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AR93" i="54"/>
  <c r="DF93" s="1"/>
  <c r="B93" i="40" s="1"/>
  <c r="DG93" i="54"/>
  <c r="C93" i="40" s="1"/>
  <c r="DH93" i="54"/>
  <c r="D93" i="40" s="1"/>
  <c r="DG13" i="54"/>
  <c r="C13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AR86" i="54"/>
  <c r="DF86" s="1"/>
  <c r="B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35" i="54" l="1"/>
  <c r="DD42"/>
  <c r="DD13"/>
  <c r="DD87"/>
  <c r="DD71"/>
  <c r="DD62"/>
  <c r="DD30"/>
  <c r="DD61"/>
  <c r="DD58"/>
  <c r="DD37"/>
  <c r="DD9"/>
  <c r="CW74"/>
  <c r="CW90"/>
  <c r="CW10"/>
  <c r="CW34"/>
  <c r="CP26"/>
  <c r="CP7"/>
  <c r="CP44"/>
  <c r="CP38"/>
  <c r="CP30"/>
  <c r="CI22"/>
  <c r="CI17"/>
  <c r="CB61"/>
  <c r="DK6"/>
  <c r="CB50"/>
  <c r="CB1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C39"/>
  <c r="AD39" s="1"/>
  <c r="AC43"/>
  <c r="AD43" s="1"/>
  <c r="AC47"/>
  <c r="AD47" s="1"/>
  <c r="AC51"/>
  <c r="AD51" s="1"/>
  <c r="AC55"/>
  <c r="AC59"/>
  <c r="AC63"/>
  <c r="AC67"/>
  <c r="AC71"/>
  <c r="AC75"/>
  <c r="AC79"/>
  <c r="AC83"/>
  <c r="AC87"/>
  <c r="AC9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35"/>
  <c r="AD55"/>
  <c r="AD59"/>
  <c r="AD63"/>
  <c r="AD67"/>
  <c r="AD71"/>
  <c r="AD75"/>
  <c r="AD79"/>
  <c r="AD83"/>
  <c r="AD87"/>
  <c r="AD9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<sst xmlns="http://schemas.openxmlformats.org/spreadsheetml/2006/main" count="8054" uniqueCount="541">
  <si>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</si>
  <si>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</si>
  <si>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</si>
  <si>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</si>
  <si>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</si>
  <si>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</si>
  <si>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</si>
  <si>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</si>
  <si>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</si>
  <si>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</si>
  <si>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</si>
  <si>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</si>
  <si>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</si>
  <si>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</si>
  <si>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</si>
  <si>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</si>
  <si>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</si>
  <si>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</si>
  <si>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</si>
  <si>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</si>
  <si>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</si>
  <si>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</si>
  <si>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</si>
  <si>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</si>
  <si>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</si>
  <si>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</si>
  <si>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</si>
  <si>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</si>
  <si>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</si>
  <si>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</si>
  <si>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</si>
  <si>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</si>
  <si>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</si>
  <si>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</si>
  <si>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</si>
  <si>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</si>
  <si>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</si>
  <si>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</si>
  <si>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</si>
  <si>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</si>
  <si>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</si>
  <si>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</si>
  <si>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</si>
  <si>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</si>
  <si>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</si>
  <si>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</si>
  <si>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</si>
  <si>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</si>
  <si>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</si>
  <si>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</si>
  <si>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</si>
  <si>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</si>
  <si>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</si>
  <si>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</si>
  <si>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</si>
  <si>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</si>
  <si>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</si>
  <si>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</si>
  <si>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</si>
  <si>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</si>
  <si>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</si>
  <si>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</si>
  <si>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</si>
  <si>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</si>
  <si>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</si>
  <si>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</si>
  <si>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</si>
  <si>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</si>
  <si>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</si>
  <si>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</si>
  <si>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</si>
  <si>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</si>
  <si>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</si>
  <si>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</si>
  <si>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</si>
  <si>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</si>
  <si>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</si>
  <si>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</si>
  <si>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</si>
  <si>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</si>
  <si>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</si>
  <si>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</si>
  <si>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</si>
  <si>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</si>
  <si>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</si>
  <si>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</si>
  <si>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</si>
  <si>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</si>
  <si>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</si>
  <si>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</si>
  <si>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</si>
  <si>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</si>
  <si>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</si>
  <si>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</si>
  <si>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</si>
  <si>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</si>
  <si>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</si>
  <si>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</si>
  <si>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</si>
  <si>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</si>
  <si>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</si>
  <si>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</si>
  <si>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</si>
  <si>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</si>
  <si>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</si>
  <si>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</si>
  <si>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</si>
  <si>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</si>
  <si>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</si>
  <si>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</si>
  <si>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</si>
  <si>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</si>
  <si>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</si>
  <si>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</si>
  <si>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</si>
  <si>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</si>
  <si>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</si>
  <si>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</si>
  <si>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</si>
  <si>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</si>
  <si>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</si>
  <si>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</si>
  <si>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</si>
  <si>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</si>
  <si>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</si>
  <si>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</si>
  <si>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</si>
  <si>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</si>
  <si>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</si>
  <si>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</si>
  <si>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</si>
  <si>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</si>
  <si>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</si>
  <si>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</si>
  <si>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</si>
  <si>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</si>
  <si>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</si>
  <si>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</si>
  <si>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</si>
  <si>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</si>
  <si>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</si>
  <si>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</si>
  <si>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</si>
  <si>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</si>
  <si>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</si>
  <si>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</si>
  <si>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</si>
  <si>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</si>
  <si>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</si>
  <si>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</si>
  <si>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</si>
  <si>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</si>
  <si>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</si>
  <si>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</si>
  <si>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</si>
  <si>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</si>
  <si>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</si>
  <si>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</si>
  <si>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</si>
  <si>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</si>
  <si>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</si>
  <si>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</si>
  <si>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</si>
  <si>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</si>
  <si>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</si>
  <si>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</si>
  <si>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</si>
  <si>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</si>
  <si>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</si>
  <si>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</si>
  <si>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</si>
  <si>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</si>
  <si>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</si>
  <si>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</si>
  <si>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</si>
  <si>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</si>
  <si>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</si>
  <si>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</si>
  <si>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</si>
  <si>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</si>
  <si>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</si>
  <si>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</si>
  <si>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</si>
  <si>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</si>
  <si>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</si>
  <si>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</si>
  <si>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</si>
  <si>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</si>
  <si>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</si>
  <si>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</si>
  <si>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</si>
  <si>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</si>
  <si>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</si>
  <si>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</si>
  <si>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</si>
  <si>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</si>
  <si>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</si>
  <si>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</si>
  <si>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</si>
  <si>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</si>
  <si>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</si>
  <si>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</si>
  <si>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</si>
  <si>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</si>
  <si>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</si>
  <si>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</si>
  <si>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</si>
  <si>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</si>
  <si>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</si>
  <si>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</si>
  <si>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</si>
  <si>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</si>
  <si>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</si>
  <si>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</si>
  <si>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</si>
  <si>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</si>
  <si>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</si>
  <si>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</si>
  <si>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</si>
  <si>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</si>
  <si>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</si>
  <si>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</si>
  <si>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</si>
  <si>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</si>
  <si>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</si>
  <si>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</si>
  <si>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</si>
  <si>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</si>
  <si>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</si>
  <si>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</si>
  <si>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</si>
  <si>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</si>
  <si>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</si>
  <si>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</si>
  <si>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</si>
  <si>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</si>
  <si>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</si>
  <si>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</si>
  <si>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</si>
  <si>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</si>
  <si>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</si>
  <si>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</si>
  <si>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</si>
  <si>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</si>
  <si>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</si>
  <si>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</si>
  <si>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</si>
  <si>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</si>
  <si>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</si>
  <si>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</si>
  <si>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</si>
  <si>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</si>
  <si>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</si>
  <si>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</si>
  <si>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</si>
  <si>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</si>
  <si>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</si>
  <si>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</si>
  <si>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</si>
  <si>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</si>
  <si>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</si>
  <si>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</si>
  <si>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</si>
  <si>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</si>
  <si>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</si>
  <si>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</si>
  <si>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</si>
  <si>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</si>
  <si>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</si>
  <si>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</si>
  <si>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</si>
  <si>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</si>
  <si>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</si>
  <si>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</si>
  <si>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</si>
  <si>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</si>
  <si>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</si>
  <si>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</si>
  <si>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</si>
  <si>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</si>
  <si>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</si>
  <si>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</si>
  <si>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</si>
  <si>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</si>
  <si>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</si>
  <si>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</si>
  <si>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</si>
  <si>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</si>
  <si>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</si>
  <si>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</si>
  <si>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</si>
  <si>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</si>
  <si>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</si>
  <si>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</si>
  <si>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</si>
  <si>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</si>
  <si>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</si>
  <si>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</si>
  <si>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</si>
  <si>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</si>
  <si>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</si>
  <si>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</si>
  <si>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</si>
  <si>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</si>
  <si>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</si>
  <si>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</si>
  <si>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</si>
  <si>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</si>
  <si>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</si>
  <si>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</si>
  <si>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</si>
  <si>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</si>
  <si>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</si>
  <si>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</si>
  <si>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</si>
  <si>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</si>
  <si>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</si>
  <si>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</si>
  <si>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</si>
  <si>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</si>
  <si>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</si>
  <si>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</si>
  <si>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</si>
  <si>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</si>
  <si>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</si>
  <si>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</si>
  <si>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</si>
  <si>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</si>
  <si>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</si>
  <si>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</si>
  <si>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</si>
  <si>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</si>
  <si>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</si>
  <si>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</si>
  <si>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</si>
  <si>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</si>
  <si>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</si>
  <si>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</si>
  <si>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</si>
  <si>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</si>
  <si>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</si>
  <si>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</si>
  <si>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</si>
  <si>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</si>
  <si>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</si>
  <si>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</si>
  <si>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</si>
  <si>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</si>
  <si>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</si>
  <si>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</si>
  <si>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</si>
  <si>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</si>
  <si>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</si>
  <si>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</si>
  <si>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</si>
  <si>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</si>
  <si>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</si>
  <si>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</si>
  <si>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</si>
  <si>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</si>
  <si>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</si>
  <si>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</si>
  <si>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</si>
  <si>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</si>
  <si>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</si>
  <si>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</si>
  <si>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</si>
  <si>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</si>
  <si>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</si>
  <si>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</si>
  <si>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</si>
  <si>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</si>
  <si>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</si>
  <si>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</si>
  <si>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</si>
  <si>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</si>
  <si>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</si>
  <si>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</si>
  <si>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</si>
  <si>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</si>
  <si>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</si>
  <si>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</si>
  <si>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</si>
  <si>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</si>
  <si>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</si>
  <si>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</si>
  <si>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</si>
  <si>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</si>
  <si>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</si>
  <si>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</si>
  <si>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</si>
  <si>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</si>
  <si>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</si>
  <si>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</si>
  <si>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</si>
  <si>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</si>
  <si>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</si>
  <si>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</si>
  <si>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</si>
  <si>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</si>
  <si>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</si>
  <si>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</si>
  <si>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</si>
  <si>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</si>
  <si>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</si>
  <si>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</si>
  <si>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</si>
  <si>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</si>
  <si>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</si>
  <si>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</si>
  <si>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</si>
  <si>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</si>
  <si>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</si>
  <si>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</si>
  <si>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</si>
  <si>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</si>
  <si>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</si>
  <si>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</si>
  <si>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</si>
  <si>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</si>
  <si>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</si>
  <si>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</si>
  <si>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</si>
  <si>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</si>
  <si>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</si>
  <si>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</si>
  <si>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</si>
  <si>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</si>
  <si>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</si>
  <si>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</si>
  <si>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</si>
  <si>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</si>
  <si>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</si>
  <si>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</si>
  <si>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</si>
  <si>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</si>
  <si>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</si>
  <si>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</si>
  <si>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</si>
  <si>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</si>
  <si>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</si>
  <si>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</si>
  <si>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</si>
  <si>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</si>
  <si>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</si>
  <si>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</si>
  <si>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</si>
  <si>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</si>
  <si>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</si>
  <si>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</si>
  <si>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</si>
  <si>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</si>
  <si>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</si>
  <si>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57IS2022/09/28</t>
  </si>
  <si>
    <t>ANTA_CRF(NR-97)</t>
  </si>
  <si>
    <t>ANTA_GF(NR-97)</t>
  </si>
  <si>
    <t>ANTA_LF(NR-97)</t>
  </si>
  <si>
    <t>ANTA_RF(NR-97)</t>
  </si>
  <si>
    <t>AURY_CRF(NR-97)</t>
  </si>
  <si>
    <t>AURY_GF(NR-97)</t>
  </si>
  <si>
    <t>AURY_LF(NR-97)</t>
  </si>
  <si>
    <t>AURY_RF(NR-97)</t>
  </si>
  <si>
    <t>BRBCL(ER-23)</t>
  </si>
  <si>
    <t>BSIUL(NR-97)</t>
  </si>
  <si>
    <t>CHAMERA1(NR-97)</t>
  </si>
  <si>
    <t>CHAMERA2(NR-97)</t>
  </si>
  <si>
    <t>CHAMERA3(NR-97)</t>
  </si>
  <si>
    <t>DADRI_CRF(NR-97)</t>
  </si>
  <si>
    <t>DADRI_GF(NR-97)</t>
  </si>
  <si>
    <t>DADRI_LF(NR-97)</t>
  </si>
  <si>
    <t>DADRI_RF(NR-97)</t>
  </si>
  <si>
    <t>DADRT2(NR-97)</t>
  </si>
  <si>
    <t>DHAULIGNGA(NR-97)</t>
  </si>
  <si>
    <t>DULHASTI(NR-97)</t>
  </si>
  <si>
    <t>FSTPP I &amp; II(ER-23)</t>
  </si>
  <si>
    <t>JHAJJAR(NR-97)</t>
  </si>
  <si>
    <t>KGSU1AND2(SR-43)</t>
  </si>
  <si>
    <t>KGSU3AND4(SR-43)</t>
  </si>
  <si>
    <t>KHSTPP-II(ER-23)</t>
  </si>
  <si>
    <t>KKNP(SR-43)</t>
  </si>
  <si>
    <t>KOTESHWR(NR-97)</t>
  </si>
  <si>
    <t>KUDGI(SR-43)</t>
  </si>
  <si>
    <t>MAPS(SR-43)</t>
  </si>
  <si>
    <t>NAPP(NR-97)</t>
  </si>
  <si>
    <t>NJPC(NR-97)</t>
  </si>
  <si>
    <t>NLCEXP(SR-43)</t>
  </si>
  <si>
    <t>NLCIIST1(SR-43)</t>
  </si>
  <si>
    <t>NLCIIST2(SR-43)</t>
  </si>
  <si>
    <t>NLCTS2EXP(SR-43)</t>
  </si>
  <si>
    <t>NNTPP(SR-43)</t>
  </si>
  <si>
    <t>NTPL(SR-43)</t>
  </si>
  <si>
    <t>PARBATI3(NR-97)</t>
  </si>
  <si>
    <t>RAPPB(NR-97)</t>
  </si>
  <si>
    <t>RAPPC(NR-97)</t>
  </si>
  <si>
    <t>RIHAND1(NR-97)</t>
  </si>
  <si>
    <t>RIHAND2(NR-97)</t>
  </si>
  <si>
    <t>RIHAND3(NR-97)</t>
  </si>
  <si>
    <t>RSTPSU1TO6(SR-43)</t>
  </si>
  <si>
    <t>RSTPSU7(SR-43)</t>
  </si>
  <si>
    <t>SALAL(NR-97)</t>
  </si>
  <si>
    <t>SASAN(WR-50)</t>
  </si>
  <si>
    <t>SEWA2(NR-97)</t>
  </si>
  <si>
    <t>SIMHST2(SR-43)</t>
  </si>
  <si>
    <t>SINGRAULI(NR-97)</t>
  </si>
  <si>
    <t>SINGRAULI_HYDRO(NR-97)</t>
  </si>
  <si>
    <t>TALA(ER-23)</t>
  </si>
  <si>
    <t>TALST2(SR-43)</t>
  </si>
  <si>
    <t>TANAKPUR(NR-97)</t>
  </si>
  <si>
    <t>TEHRI(NR-97)</t>
  </si>
  <si>
    <t>UNCHAHAR1(NR-97)</t>
  </si>
  <si>
    <t>UNCHAHAR2(NR-97)</t>
  </si>
  <si>
    <t>UNCHAHAR3(NR-97)</t>
  </si>
  <si>
    <t>UNCHAHAR4(NR-97)</t>
  </si>
  <si>
    <t>URI2(NR-97)</t>
  </si>
  <si>
    <t>VALLURNTECL(SR-43)</t>
  </si>
  <si>
    <t>CHANJUII</t>
  </si>
  <si>
    <t>GBHHPL</t>
  </si>
  <si>
    <t>GEE_HP</t>
  </si>
  <si>
    <t>GMRKEL</t>
  </si>
  <si>
    <t>GOA_Beneficiary</t>
  </si>
  <si>
    <t>HP</t>
  </si>
  <si>
    <t>HP-GOVT</t>
  </si>
  <si>
    <t>JPL</t>
  </si>
  <si>
    <t>KSK_MAHANADI</t>
  </si>
  <si>
    <t>KWHEP</t>
  </si>
  <si>
    <t>Manipur_Ben</t>
  </si>
  <si>
    <t>Meghalaya_Ben</t>
  </si>
  <si>
    <t>NSLSUGAR</t>
  </si>
  <si>
    <t>SAINJ</t>
  </si>
  <si>
    <t>SEILP2</t>
  </si>
  <si>
    <t>SHPPBPL</t>
  </si>
  <si>
    <t>SIKKIM</t>
  </si>
  <si>
    <t>Teesta_III</t>
  </si>
  <si>
    <t>VSPL-RAJ</t>
  </si>
  <si>
    <t>NOVELSUGAR01</t>
  </si>
  <si>
    <t>RIMJHIM</t>
  </si>
  <si>
    <t>VLSEZ</t>
  </si>
  <si>
    <t>EDWPCL12</t>
  </si>
  <si>
    <t>MBPL</t>
  </si>
  <si>
    <t>TS1PL_BKN</t>
  </si>
  <si>
    <t>MBPL-EDWPCL12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</si>
</sst>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" fillId="30" borderId="0" xfId="1" applyNumberFormat="1" applyFill="1"/>
    <xf numFmtId="166" fontId="1" fillId="30" borderId="0" xfId="1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-1.5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-1.5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-1.5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-1.5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-1.5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-1.5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-1.5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-1.5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-1.5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-1.5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-1.5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-1.5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-1.5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-1.5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-1.5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-1.5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-1.5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-1.5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-1.5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-1.5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-1.5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-1.5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-1.5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-1.5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-1.5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-1.5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-1.5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-1.5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-1.5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-1.5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-1.5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-1.5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-1.5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-1.5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-1.5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-1.5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-1.5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-1.5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-1.5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-1.5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-1.5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-1.5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-1.5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-1.5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-1.5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-1.5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-1.5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-1.5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-1.5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-1.5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-1.5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-1.5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-1.5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-1.5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-1.5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-1.5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-1.5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-1.5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-1.5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-1.5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-1.5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-1.5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-1.5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-1.5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-1.5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-1.5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-1.5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-1.5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-1.5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-1.5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-1.5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-1.5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-1.5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-1.5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-1.5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-1.5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-1.5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-1.5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-1.5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-1.5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-1.5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-1.5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-1.5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-1.5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-1.5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-1.5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-1.5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-1.5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-1.5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-1.5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-1.5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-1.5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-1.5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-1.5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35.07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33.68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37.270000000000003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285.95999999999998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317.95999999999998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317.95999999999998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317.95999999999998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285.95999999999998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285.95999999999998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285.95999999999998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285.95999999999998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285.95999999999998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285.95999999999998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285.95999999999998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285.95999999999998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285.95999999999998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285.95999999999998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279.60199999999998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283.596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315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285.95999999999998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285.95999999999998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285.95999999999998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285.95999999999998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44832</v>
      </c>
      <c r="Z3" s="37">
        <f>S3</f>
        <v>44832</v>
      </c>
      <c r="AE3" s="36"/>
      <c r="AH3" s="38">
        <f>AV4</f>
        <v>44832</v>
      </c>
    </row>
    <row r="4" spans="1:48" ht="15.75" thickBot="1">
      <c r="A4" s="37">
        <f>frq!A1</f>
        <v>44832</v>
      </c>
      <c r="L4" s="37">
        <f>frq!A1</f>
        <v>44832</v>
      </c>
      <c r="P4" s="37">
        <f>frq!A1</f>
        <v>44832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44832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7.1489999999999998E-2</v>
      </c>
      <c r="H6" s="54">
        <f>(BAWANA!U3+BAWANA!V3)/4000</f>
        <v>0</v>
      </c>
      <c r="I6" s="54"/>
      <c r="J6" s="54">
        <f>G6+H6+I6</f>
        <v>7.1489999999999998E-2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7.9489999999999991E-2</v>
      </c>
      <c r="H7" s="54">
        <f>(BAWANA!U4+BAWANA!V4)/4000</f>
        <v>0</v>
      </c>
      <c r="I7" s="54"/>
      <c r="J7" s="54">
        <f t="shared" ref="J7:J70" si="3">G7+H7+I7</f>
        <v>7.9489999999999991E-2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7.9489999999999991E-2</v>
      </c>
      <c r="H8" s="54">
        <f>(BAWANA!U5+BAWANA!V5)/4000</f>
        <v>0</v>
      </c>
      <c r="I8" s="54"/>
      <c r="J8" s="54">
        <f t="shared" si="3"/>
        <v>7.9489999999999991E-2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7.9489999999999991E-2</v>
      </c>
      <c r="H9" s="54">
        <f>(BAWANA!U6+BAWANA!V6)/4000</f>
        <v>0</v>
      </c>
      <c r="I9" s="54"/>
      <c r="J9" s="54">
        <f t="shared" si="3"/>
        <v>7.9489999999999991E-2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7.1489999999999998E-2</v>
      </c>
      <c r="H10" s="54">
        <f>(BAWANA!U7+BAWANA!V7)/4000</f>
        <v>0</v>
      </c>
      <c r="I10" s="54"/>
      <c r="J10" s="54">
        <f t="shared" si="3"/>
        <v>7.1489999999999998E-2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7.1489999999999998E-2</v>
      </c>
      <c r="H11" s="54">
        <f>(BAWANA!U8+BAWANA!V8)/4000</f>
        <v>0</v>
      </c>
      <c r="I11" s="54"/>
      <c r="J11" s="54">
        <f t="shared" si="3"/>
        <v>7.1489999999999998E-2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7.1489999999999998E-2</v>
      </c>
      <c r="H29" s="54">
        <f>(BAWANA!U26+BAWANA!V26)/4000</f>
        <v>0</v>
      </c>
      <c r="I29" s="54"/>
      <c r="J29" s="54">
        <f t="shared" si="3"/>
        <v>7.1489999999999998E-2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7.1489999999999998E-2</v>
      </c>
      <c r="H30" s="54">
        <f>(BAWANA!U27+BAWANA!V27)/4000</f>
        <v>0</v>
      </c>
      <c r="I30" s="54"/>
      <c r="J30" s="54">
        <f t="shared" si="3"/>
        <v>7.1489999999999998E-2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7.1489999999999998E-2</v>
      </c>
      <c r="H31" s="54">
        <f>(BAWANA!U28+BAWANA!V28)/4000</f>
        <v>0</v>
      </c>
      <c r="I31" s="54"/>
      <c r="J31" s="54">
        <f t="shared" si="3"/>
        <v>7.1489999999999998E-2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7.1489999999999998E-2</v>
      </c>
      <c r="H32" s="54">
        <f>(BAWANA!U29+BAWANA!V29)/4000</f>
        <v>0</v>
      </c>
      <c r="I32" s="54"/>
      <c r="J32" s="54">
        <f t="shared" si="3"/>
        <v>7.1489999999999998E-2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7.1489999999999998E-2</v>
      </c>
      <c r="H33" s="54">
        <f>(BAWANA!U30+BAWANA!V30)/4000</f>
        <v>0</v>
      </c>
      <c r="I33" s="54"/>
      <c r="J33" s="54">
        <f t="shared" si="3"/>
        <v>7.1489999999999998E-2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7.1489999999999998E-2</v>
      </c>
      <c r="H34" s="54">
        <f>(BAWANA!U31+BAWANA!V31)/4000</f>
        <v>0</v>
      </c>
      <c r="I34" s="54"/>
      <c r="J34" s="54">
        <f t="shared" si="3"/>
        <v>7.1489999999999998E-2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7.1489999999999998E-2</v>
      </c>
      <c r="H76" s="54">
        <f>(BAWANA!U73+BAWANA!V73)/4000</f>
        <v>0</v>
      </c>
      <c r="I76" s="54"/>
      <c r="J76" s="54">
        <f t="shared" si="9"/>
        <v>7.1489999999999998E-2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7.1489999999999998E-2</v>
      </c>
      <c r="H77" s="54">
        <f>(BAWANA!U74+BAWANA!V74)/4000</f>
        <v>0</v>
      </c>
      <c r="I77" s="54"/>
      <c r="J77" s="54">
        <f t="shared" si="9"/>
        <v>7.1489999999999998E-2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7.7499999999999999E-2</v>
      </c>
      <c r="H78" s="54">
        <f>(BAWANA!U75+BAWANA!V75)/4000</f>
        <v>0</v>
      </c>
      <c r="I78" s="54"/>
      <c r="J78" s="54">
        <f t="shared" si="9"/>
        <v>7.7499999999999999E-2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7.7499999999999999E-2</v>
      </c>
      <c r="H79" s="54">
        <f>(BAWANA!U76+BAWANA!V76)/4000</f>
        <v>0</v>
      </c>
      <c r="I79" s="54"/>
      <c r="J79" s="54">
        <f t="shared" si="9"/>
        <v>7.7499999999999999E-2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7.7499999999999999E-2</v>
      </c>
      <c r="H80" s="54">
        <f>(BAWANA!U77+BAWANA!V77)/4000</f>
        <v>0</v>
      </c>
      <c r="I80" s="54"/>
      <c r="J80" s="54">
        <f t="shared" si="9"/>
        <v>7.7499999999999999E-2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7.7499999999999999E-2</v>
      </c>
      <c r="H81" s="54">
        <f>(BAWANA!U78+BAWANA!V78)/4000</f>
        <v>0</v>
      </c>
      <c r="I81" s="54"/>
      <c r="J81" s="54">
        <f t="shared" si="9"/>
        <v>7.7499999999999999E-2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0</v>
      </c>
      <c r="I82" s="54"/>
      <c r="J82" s="54">
        <f t="shared" si="9"/>
        <v>7.7499999999999999E-2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7.7499999999999999E-2</v>
      </c>
      <c r="H83" s="54">
        <f>(BAWANA!U80+BAWANA!V80)/4000</f>
        <v>0</v>
      </c>
      <c r="I83" s="54"/>
      <c r="J83" s="54">
        <f t="shared" si="9"/>
        <v>7.7499999999999999E-2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7.7499999999999999E-2</v>
      </c>
      <c r="H84" s="54">
        <f>(BAWANA!U81+BAWANA!V81)/4000</f>
        <v>0</v>
      </c>
      <c r="I84" s="54"/>
      <c r="J84" s="54">
        <f t="shared" si="9"/>
        <v>7.7499999999999999E-2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7.7499999999999999E-2</v>
      </c>
      <c r="H85" s="54">
        <f>(BAWANA!U82+BAWANA!V82)/4000</f>
        <v>0</v>
      </c>
      <c r="I85" s="54"/>
      <c r="J85" s="54">
        <f t="shared" si="9"/>
        <v>7.7499999999999999E-2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0</v>
      </c>
      <c r="I88" s="54"/>
      <c r="J88" s="54">
        <f t="shared" si="9"/>
        <v>7.7499999999999999E-2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6.990049999999999E-2</v>
      </c>
      <c r="H89" s="54">
        <f>(BAWANA!U86+BAWANA!V86)/4000</f>
        <v>0</v>
      </c>
      <c r="I89" s="54"/>
      <c r="J89" s="54">
        <f t="shared" si="9"/>
        <v>6.990049999999999E-2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7.0899000000000004E-2</v>
      </c>
      <c r="H90" s="54">
        <f>(BAWANA!U87+BAWANA!V87)/4000</f>
        <v>0</v>
      </c>
      <c r="I90" s="54"/>
      <c r="J90" s="54">
        <f t="shared" si="9"/>
        <v>7.0899000000000004E-2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7.8750000000000001E-2</v>
      </c>
      <c r="H91" s="54">
        <f>(BAWANA!U88+BAWANA!V88)/4000</f>
        <v>0</v>
      </c>
      <c r="I91" s="54"/>
      <c r="J91" s="54">
        <f t="shared" si="9"/>
        <v>7.8750000000000001E-2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7.1489999999999998E-2</v>
      </c>
      <c r="H92" s="54">
        <f>(BAWANA!U89+BAWANA!V89)/4000</f>
        <v>0</v>
      </c>
      <c r="I92" s="54"/>
      <c r="J92" s="54">
        <f t="shared" si="9"/>
        <v>7.1489999999999998E-2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7.1489999999999998E-2</v>
      </c>
      <c r="H93" s="54">
        <f>(BAWANA!U90+BAWANA!V90)/4000</f>
        <v>0</v>
      </c>
      <c r="I93" s="54"/>
      <c r="J93" s="54">
        <f t="shared" si="9"/>
        <v>7.1489999999999998E-2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7.1489999999999998E-2</v>
      </c>
      <c r="H94" s="54">
        <f>(BAWANA!U91+BAWANA!V91)/4000</f>
        <v>0</v>
      </c>
      <c r="I94" s="54"/>
      <c r="J94" s="54">
        <f t="shared" si="9"/>
        <v>7.1489999999999998E-2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7.1489999999999998E-2</v>
      </c>
      <c r="H95" s="54">
        <f>(BAWANA!U92+BAWANA!V92)/4000</f>
        <v>0</v>
      </c>
      <c r="I95" s="54"/>
      <c r="J95" s="54">
        <f t="shared" si="9"/>
        <v>7.1489999999999998E-2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6.7028694999999905</v>
      </c>
      <c r="H102" s="54">
        <f t="shared" si="14"/>
        <v>0</v>
      </c>
      <c r="I102" s="54"/>
      <c r="J102" s="54">
        <f t="shared" si="14"/>
        <v>6.7028694999999905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2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343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44832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343</v>
      </c>
      <c r="V1" s="223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90.71</v>
      </c>
      <c r="I3" s="95">
        <v>28.95</v>
      </c>
      <c r="J3" s="95">
        <v>48.25</v>
      </c>
      <c r="K3" s="95">
        <v>9.65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177.56</v>
      </c>
      <c r="W3">
        <v>90.71</v>
      </c>
      <c r="X3">
        <v>28.95</v>
      </c>
      <c r="Y3">
        <v>0</v>
      </c>
      <c r="Z3">
        <v>9.65</v>
      </c>
      <c r="AA3">
        <v>48.25</v>
      </c>
    </row>
    <row r="4" spans="1:27">
      <c r="B4" t="s">
        <v>263</v>
      </c>
      <c r="G4" t="s">
        <v>46</v>
      </c>
      <c r="H4" s="115">
        <v>69.48</v>
      </c>
      <c r="I4" s="88">
        <v>28.95</v>
      </c>
      <c r="J4" s="88">
        <v>48.25</v>
      </c>
      <c r="K4" s="88">
        <v>19.3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165.98</v>
      </c>
      <c r="W4">
        <v>69.48</v>
      </c>
      <c r="X4">
        <v>28.95</v>
      </c>
      <c r="Y4">
        <v>0</v>
      </c>
      <c r="Z4">
        <v>19.3</v>
      </c>
      <c r="AA4">
        <v>48.25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19.3</v>
      </c>
      <c r="L5" s="88">
        <v>0</v>
      </c>
      <c r="M5" s="116">
        <v>0</v>
      </c>
      <c r="N5" s="115">
        <v>-41</v>
      </c>
      <c r="O5" s="88">
        <v>-20</v>
      </c>
      <c r="P5" s="88">
        <v>0</v>
      </c>
      <c r="Q5" s="88">
        <v>0</v>
      </c>
      <c r="R5" s="88">
        <v>0</v>
      </c>
      <c r="S5" s="116">
        <v>0</v>
      </c>
      <c r="U5" s="115">
        <v>-61</v>
      </c>
      <c r="V5" s="116">
        <v>19.3</v>
      </c>
      <c r="W5">
        <v>-41</v>
      </c>
      <c r="X5">
        <v>-20</v>
      </c>
      <c r="Y5">
        <v>0</v>
      </c>
      <c r="Z5">
        <v>19.3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19.3</v>
      </c>
      <c r="L6" s="88">
        <v>0</v>
      </c>
      <c r="M6" s="116">
        <v>0</v>
      </c>
      <c r="N6" s="115">
        <v>-38</v>
      </c>
      <c r="O6" s="88">
        <v>-20</v>
      </c>
      <c r="P6" s="88">
        <v>0</v>
      </c>
      <c r="Q6" s="88">
        <v>0</v>
      </c>
      <c r="R6" s="88">
        <v>0</v>
      </c>
      <c r="S6" s="116">
        <v>0</v>
      </c>
      <c r="U6" s="115">
        <v>-58</v>
      </c>
      <c r="V6" s="116">
        <v>19.3</v>
      </c>
      <c r="W6">
        <v>-38</v>
      </c>
      <c r="X6">
        <v>-20</v>
      </c>
      <c r="Y6">
        <v>0</v>
      </c>
      <c r="Z6">
        <v>19.3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16.41</v>
      </c>
      <c r="M7" s="116">
        <v>0</v>
      </c>
      <c r="N7" s="115">
        <v>-15</v>
      </c>
      <c r="O7" s="88">
        <v>0</v>
      </c>
      <c r="P7" s="88">
        <v>0</v>
      </c>
      <c r="Q7" s="88">
        <v>-30</v>
      </c>
      <c r="R7" s="88">
        <v>0</v>
      </c>
      <c r="S7" s="116">
        <v>0</v>
      </c>
      <c r="U7" s="115">
        <v>-45</v>
      </c>
      <c r="V7" s="116">
        <v>16.399999999999999</v>
      </c>
      <c r="W7">
        <v>-15</v>
      </c>
      <c r="X7">
        <v>0</v>
      </c>
      <c r="Y7">
        <v>16.41</v>
      </c>
      <c r="Z7">
        <v>-30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9.65</v>
      </c>
      <c r="M8" s="116">
        <v>0</v>
      </c>
      <c r="N8" s="115">
        <v>-56</v>
      </c>
      <c r="O8" s="88">
        <v>0</v>
      </c>
      <c r="P8" s="88">
        <v>-25</v>
      </c>
      <c r="Q8" s="88">
        <v>0</v>
      </c>
      <c r="R8" s="88">
        <v>0</v>
      </c>
      <c r="S8" s="116">
        <v>0</v>
      </c>
      <c r="U8" s="115">
        <v>-81</v>
      </c>
      <c r="V8" s="116">
        <v>9.65</v>
      </c>
      <c r="W8">
        <v>-56</v>
      </c>
      <c r="X8">
        <v>0</v>
      </c>
      <c r="Y8">
        <v>9.65</v>
      </c>
      <c r="Z8">
        <v>0</v>
      </c>
      <c r="AA8">
        <v>-25</v>
      </c>
    </row>
    <row r="9" spans="1:27">
      <c r="G9" t="s">
        <v>51</v>
      </c>
      <c r="H9" s="115">
        <v>46.46</v>
      </c>
      <c r="I9" s="88">
        <v>38.6</v>
      </c>
      <c r="J9" s="88">
        <v>28.95</v>
      </c>
      <c r="K9" s="88">
        <v>19.3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133.31</v>
      </c>
      <c r="W9">
        <v>46.46</v>
      </c>
      <c r="X9">
        <v>38.6</v>
      </c>
      <c r="Y9">
        <v>0</v>
      </c>
      <c r="Z9">
        <v>19.3</v>
      </c>
      <c r="AA9">
        <v>28.95</v>
      </c>
    </row>
    <row r="10" spans="1:27">
      <c r="G10" t="s">
        <v>52</v>
      </c>
      <c r="H10" s="115">
        <v>11.58</v>
      </c>
      <c r="I10" s="88">
        <v>38.6</v>
      </c>
      <c r="J10" s="88">
        <v>48.25</v>
      </c>
      <c r="K10" s="88">
        <v>0</v>
      </c>
      <c r="L10" s="88">
        <v>12.55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110.98</v>
      </c>
      <c r="W10">
        <v>11.58</v>
      </c>
      <c r="X10">
        <v>38.6</v>
      </c>
      <c r="Y10">
        <v>12.55</v>
      </c>
      <c r="Z10">
        <v>0</v>
      </c>
      <c r="AA10">
        <v>48.25</v>
      </c>
    </row>
    <row r="11" spans="1:27">
      <c r="G11" t="s">
        <v>53</v>
      </c>
      <c r="H11" s="115">
        <v>0</v>
      </c>
      <c r="I11" s="88">
        <v>0</v>
      </c>
      <c r="J11" s="88">
        <v>14.48</v>
      </c>
      <c r="K11" s="88">
        <v>0</v>
      </c>
      <c r="L11" s="88">
        <v>0</v>
      </c>
      <c r="M11" s="116">
        <v>0</v>
      </c>
      <c r="N11" s="115">
        <v>-40</v>
      </c>
      <c r="O11" s="88">
        <v>0</v>
      </c>
      <c r="P11" s="88">
        <v>0</v>
      </c>
      <c r="Q11" s="88">
        <v>-35</v>
      </c>
      <c r="R11" s="88">
        <v>0</v>
      </c>
      <c r="S11" s="116">
        <v>0</v>
      </c>
      <c r="U11" s="115">
        <v>-75</v>
      </c>
      <c r="V11" s="116">
        <v>14.48</v>
      </c>
      <c r="W11">
        <v>-40</v>
      </c>
      <c r="X11">
        <v>0</v>
      </c>
      <c r="Y11">
        <v>0</v>
      </c>
      <c r="Z11">
        <v>-35</v>
      </c>
      <c r="AA11">
        <v>14.48</v>
      </c>
    </row>
    <row r="12" spans="1:27">
      <c r="G12" t="s">
        <v>54</v>
      </c>
      <c r="H12" s="115">
        <v>0</v>
      </c>
      <c r="I12" s="88">
        <v>0</v>
      </c>
      <c r="J12" s="88">
        <v>48.25</v>
      </c>
      <c r="K12" s="88">
        <v>9.65</v>
      </c>
      <c r="L12" s="88">
        <v>0</v>
      </c>
      <c r="M12" s="116">
        <v>0</v>
      </c>
      <c r="N12" s="115">
        <v>-18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-18</v>
      </c>
      <c r="V12" s="116">
        <v>57.9</v>
      </c>
      <c r="W12">
        <v>-18</v>
      </c>
      <c r="X12">
        <v>0</v>
      </c>
      <c r="Y12">
        <v>0</v>
      </c>
      <c r="Z12">
        <v>9.65</v>
      </c>
      <c r="AA12">
        <v>48.25</v>
      </c>
    </row>
    <row r="13" spans="1:27">
      <c r="G13" t="s">
        <v>55</v>
      </c>
      <c r="H13" s="115">
        <v>0</v>
      </c>
      <c r="I13" s="88">
        <v>0</v>
      </c>
      <c r="J13" s="88">
        <v>33.78</v>
      </c>
      <c r="K13" s="88">
        <v>9.65</v>
      </c>
      <c r="L13" s="88">
        <v>14.28</v>
      </c>
      <c r="M13" s="116">
        <v>0</v>
      </c>
      <c r="N13" s="115">
        <v>-98</v>
      </c>
      <c r="O13" s="88">
        <v>-15</v>
      </c>
      <c r="P13" s="88">
        <v>0</v>
      </c>
      <c r="Q13" s="88">
        <v>0</v>
      </c>
      <c r="R13" s="88">
        <v>0</v>
      </c>
      <c r="S13" s="116">
        <v>0</v>
      </c>
      <c r="U13" s="115">
        <v>-113</v>
      </c>
      <c r="V13" s="116">
        <v>57.71</v>
      </c>
      <c r="W13">
        <v>-98</v>
      </c>
      <c r="X13">
        <v>-15</v>
      </c>
      <c r="Y13">
        <v>14.28</v>
      </c>
      <c r="Z13">
        <v>9.65</v>
      </c>
      <c r="AA13">
        <v>33.78</v>
      </c>
    </row>
    <row r="14" spans="1:27">
      <c r="G14" t="s">
        <v>56</v>
      </c>
      <c r="H14" s="115">
        <v>0</v>
      </c>
      <c r="I14" s="88">
        <v>0</v>
      </c>
      <c r="J14" s="88">
        <v>33.770000000000003</v>
      </c>
      <c r="K14" s="88">
        <v>9.65</v>
      </c>
      <c r="L14" s="88">
        <v>8.4</v>
      </c>
      <c r="M14" s="116">
        <v>0</v>
      </c>
      <c r="N14" s="115">
        <v>-90</v>
      </c>
      <c r="O14" s="88">
        <v>-10</v>
      </c>
      <c r="P14" s="88">
        <v>0</v>
      </c>
      <c r="Q14" s="88">
        <v>0</v>
      </c>
      <c r="R14" s="88">
        <v>0</v>
      </c>
      <c r="S14" s="116">
        <v>0</v>
      </c>
      <c r="U14" s="115">
        <v>-100</v>
      </c>
      <c r="V14" s="116">
        <v>51.82</v>
      </c>
      <c r="W14">
        <v>-90</v>
      </c>
      <c r="X14">
        <v>-10</v>
      </c>
      <c r="Y14">
        <v>8.4</v>
      </c>
      <c r="Z14">
        <v>9.65</v>
      </c>
      <c r="AA14">
        <v>33.770000000000003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10.81</v>
      </c>
      <c r="M15" s="116">
        <v>0</v>
      </c>
      <c r="N15" s="115">
        <v>0</v>
      </c>
      <c r="O15" s="88">
        <v>0</v>
      </c>
      <c r="P15" s="88">
        <v>0</v>
      </c>
      <c r="Q15" s="88">
        <v>-35</v>
      </c>
      <c r="R15" s="88">
        <v>0</v>
      </c>
      <c r="S15" s="116">
        <v>0</v>
      </c>
      <c r="U15" s="115">
        <v>-35</v>
      </c>
      <c r="V15" s="116">
        <v>10.81</v>
      </c>
      <c r="W15">
        <v>0</v>
      </c>
      <c r="X15">
        <v>0</v>
      </c>
      <c r="Y15">
        <v>10.81</v>
      </c>
      <c r="Z15">
        <v>-35</v>
      </c>
      <c r="AA15">
        <v>0</v>
      </c>
    </row>
    <row r="16" spans="1:27">
      <c r="G16" t="s">
        <v>58</v>
      </c>
      <c r="H16" s="115">
        <v>0</v>
      </c>
      <c r="I16" s="88">
        <v>14.47</v>
      </c>
      <c r="J16" s="88">
        <v>0</v>
      </c>
      <c r="K16" s="88">
        <v>9.65</v>
      </c>
      <c r="L16" s="88">
        <v>10.81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34.93</v>
      </c>
      <c r="W16">
        <v>0</v>
      </c>
      <c r="X16">
        <v>14.47</v>
      </c>
      <c r="Y16">
        <v>10.81</v>
      </c>
      <c r="Z16">
        <v>9.65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9.65</v>
      </c>
      <c r="L17" s="88">
        <v>10.81</v>
      </c>
      <c r="M17" s="116">
        <v>0</v>
      </c>
      <c r="N17" s="115">
        <v>-24</v>
      </c>
      <c r="O17" s="88">
        <v>0</v>
      </c>
      <c r="P17" s="88">
        <v>-35</v>
      </c>
      <c r="Q17" s="88">
        <v>0</v>
      </c>
      <c r="R17" s="88">
        <v>0</v>
      </c>
      <c r="S17" s="116">
        <v>0</v>
      </c>
      <c r="U17" s="115">
        <v>-59</v>
      </c>
      <c r="V17" s="116">
        <v>20.46</v>
      </c>
      <c r="W17">
        <v>-24</v>
      </c>
      <c r="X17">
        <v>0</v>
      </c>
      <c r="Y17">
        <v>10.81</v>
      </c>
      <c r="Z17">
        <v>9.65</v>
      </c>
      <c r="AA17">
        <v>-35</v>
      </c>
    </row>
    <row r="18" spans="7:27">
      <c r="G18" t="s">
        <v>60</v>
      </c>
      <c r="H18" s="115">
        <v>20.260000000000002</v>
      </c>
      <c r="I18" s="88">
        <v>0</v>
      </c>
      <c r="J18" s="88">
        <v>0</v>
      </c>
      <c r="K18" s="88">
        <v>9.65</v>
      </c>
      <c r="L18" s="88">
        <v>10.81</v>
      </c>
      <c r="M18" s="116">
        <v>0</v>
      </c>
      <c r="N18" s="115">
        <v>0</v>
      </c>
      <c r="O18" s="88">
        <v>0</v>
      </c>
      <c r="P18" s="88">
        <v>-35</v>
      </c>
      <c r="Q18" s="88">
        <v>0</v>
      </c>
      <c r="R18" s="88">
        <v>0</v>
      </c>
      <c r="S18" s="116">
        <v>0</v>
      </c>
      <c r="U18" s="115">
        <v>-35</v>
      </c>
      <c r="V18" s="116">
        <v>40.72</v>
      </c>
      <c r="W18">
        <v>20.260000000000002</v>
      </c>
      <c r="X18">
        <v>0</v>
      </c>
      <c r="Y18">
        <v>10.81</v>
      </c>
      <c r="Z18">
        <v>9.65</v>
      </c>
      <c r="AA18">
        <v>-35</v>
      </c>
    </row>
    <row r="19" spans="7:27">
      <c r="G19" t="s">
        <v>61</v>
      </c>
      <c r="H19" s="115">
        <v>0</v>
      </c>
      <c r="I19" s="88">
        <v>9.65</v>
      </c>
      <c r="J19" s="88">
        <v>0</v>
      </c>
      <c r="K19" s="88">
        <v>0</v>
      </c>
      <c r="L19" s="88">
        <v>14.28</v>
      </c>
      <c r="M19" s="116">
        <v>0</v>
      </c>
      <c r="N19" s="115">
        <v>0</v>
      </c>
      <c r="O19" s="88">
        <v>0</v>
      </c>
      <c r="P19" s="88">
        <v>-105</v>
      </c>
      <c r="Q19" s="88">
        <v>-35</v>
      </c>
      <c r="R19" s="88">
        <v>0</v>
      </c>
      <c r="S19" s="116">
        <v>0</v>
      </c>
      <c r="U19" s="115">
        <v>-140</v>
      </c>
      <c r="V19" s="116">
        <v>23.93</v>
      </c>
      <c r="W19">
        <v>0</v>
      </c>
      <c r="X19">
        <v>9.65</v>
      </c>
      <c r="Y19">
        <v>14.28</v>
      </c>
      <c r="Z19">
        <v>-35</v>
      </c>
      <c r="AA19">
        <v>-105</v>
      </c>
    </row>
    <row r="20" spans="7:27">
      <c r="G20" t="s">
        <v>62</v>
      </c>
      <c r="H20" s="115">
        <v>0</v>
      </c>
      <c r="I20" s="88">
        <v>19.3</v>
      </c>
      <c r="J20" s="88">
        <v>0</v>
      </c>
      <c r="K20" s="88">
        <v>9.65</v>
      </c>
      <c r="L20" s="88">
        <v>8.3000000000000007</v>
      </c>
      <c r="M20" s="116">
        <v>0</v>
      </c>
      <c r="N20" s="115">
        <v>-37</v>
      </c>
      <c r="O20" s="88">
        <v>0</v>
      </c>
      <c r="P20" s="88">
        <v>-40</v>
      </c>
      <c r="Q20" s="88">
        <v>0</v>
      </c>
      <c r="R20" s="88">
        <v>0</v>
      </c>
      <c r="S20" s="116">
        <v>0</v>
      </c>
      <c r="U20" s="115">
        <v>-77</v>
      </c>
      <c r="V20" s="116">
        <v>37.25</v>
      </c>
      <c r="W20">
        <v>-37</v>
      </c>
      <c r="X20">
        <v>19.3</v>
      </c>
      <c r="Y20">
        <v>8.3000000000000007</v>
      </c>
      <c r="Z20">
        <v>9.65</v>
      </c>
      <c r="AA20">
        <v>-40</v>
      </c>
    </row>
    <row r="21" spans="7:27">
      <c r="G21" t="s">
        <v>63</v>
      </c>
      <c r="H21" s="115">
        <v>34.74</v>
      </c>
      <c r="I21" s="88">
        <v>0</v>
      </c>
      <c r="J21" s="88">
        <v>0</v>
      </c>
      <c r="K21" s="88">
        <v>9.65</v>
      </c>
      <c r="L21" s="88">
        <v>7.22</v>
      </c>
      <c r="M21" s="116">
        <v>0</v>
      </c>
      <c r="N21" s="115">
        <v>0</v>
      </c>
      <c r="O21" s="88">
        <v>0</v>
      </c>
      <c r="P21" s="88">
        <v>-40</v>
      </c>
      <c r="Q21" s="88">
        <v>0</v>
      </c>
      <c r="R21" s="88">
        <v>0</v>
      </c>
      <c r="S21" s="116">
        <v>0</v>
      </c>
      <c r="U21" s="115">
        <v>-40</v>
      </c>
      <c r="V21" s="116">
        <v>51.61</v>
      </c>
      <c r="W21">
        <v>34.74</v>
      </c>
      <c r="X21">
        <v>0</v>
      </c>
      <c r="Y21">
        <v>7.22</v>
      </c>
      <c r="Z21">
        <v>9.65</v>
      </c>
      <c r="AA21">
        <v>-40</v>
      </c>
    </row>
    <row r="22" spans="7:27">
      <c r="G22" t="s">
        <v>64</v>
      </c>
      <c r="H22" s="115">
        <v>33.78</v>
      </c>
      <c r="I22" s="88">
        <v>0</v>
      </c>
      <c r="J22" s="88">
        <v>0</v>
      </c>
      <c r="K22" s="88">
        <v>9.65</v>
      </c>
      <c r="L22" s="88">
        <v>0</v>
      </c>
      <c r="M22" s="116">
        <v>0</v>
      </c>
      <c r="N22" s="115">
        <v>0</v>
      </c>
      <c r="O22" s="88">
        <v>0</v>
      </c>
      <c r="P22" s="88">
        <v>-40</v>
      </c>
      <c r="Q22" s="88">
        <v>0</v>
      </c>
      <c r="R22" s="88">
        <v>0</v>
      </c>
      <c r="S22" s="116">
        <v>0</v>
      </c>
      <c r="U22" s="115">
        <v>-40</v>
      </c>
      <c r="V22" s="116">
        <v>43.42</v>
      </c>
      <c r="W22">
        <v>33.78</v>
      </c>
      <c r="X22">
        <v>0</v>
      </c>
      <c r="Y22">
        <v>0</v>
      </c>
      <c r="Z22">
        <v>9.65</v>
      </c>
      <c r="AA22">
        <v>-40</v>
      </c>
    </row>
    <row r="23" spans="7:27">
      <c r="G23" t="s">
        <v>65</v>
      </c>
      <c r="H23" s="115">
        <v>22.2</v>
      </c>
      <c r="I23" s="88">
        <v>0</v>
      </c>
      <c r="J23" s="88">
        <v>0</v>
      </c>
      <c r="K23" s="88">
        <v>0</v>
      </c>
      <c r="L23" s="88">
        <v>12.06</v>
      </c>
      <c r="M23" s="116">
        <v>0</v>
      </c>
      <c r="N23" s="115">
        <v>0</v>
      </c>
      <c r="O23" s="88">
        <v>0</v>
      </c>
      <c r="P23" s="88">
        <v>-25</v>
      </c>
      <c r="Q23" s="88">
        <v>-35</v>
      </c>
      <c r="R23" s="88">
        <v>0</v>
      </c>
      <c r="S23" s="116">
        <v>0</v>
      </c>
      <c r="U23" s="115">
        <v>-60</v>
      </c>
      <c r="V23" s="116">
        <v>34.26</v>
      </c>
      <c r="W23">
        <v>22.2</v>
      </c>
      <c r="X23">
        <v>0</v>
      </c>
      <c r="Y23">
        <v>12.06</v>
      </c>
      <c r="Z23">
        <v>-35</v>
      </c>
      <c r="AA23">
        <v>-25</v>
      </c>
    </row>
    <row r="24" spans="7:27">
      <c r="G24" t="s">
        <v>66</v>
      </c>
      <c r="H24" s="115">
        <v>0</v>
      </c>
      <c r="I24" s="88">
        <v>30.88</v>
      </c>
      <c r="J24" s="88">
        <v>0</v>
      </c>
      <c r="K24" s="88">
        <v>9.65</v>
      </c>
      <c r="L24" s="88">
        <v>13.03</v>
      </c>
      <c r="M24" s="116">
        <v>0</v>
      </c>
      <c r="N24" s="115">
        <v>-81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-81</v>
      </c>
      <c r="V24" s="116">
        <v>53.56</v>
      </c>
      <c r="W24">
        <v>-81</v>
      </c>
      <c r="X24">
        <v>30.88</v>
      </c>
      <c r="Y24">
        <v>13.03</v>
      </c>
      <c r="Z24">
        <v>9.65</v>
      </c>
      <c r="AA24">
        <v>0</v>
      </c>
    </row>
    <row r="25" spans="7:27">
      <c r="G25" t="s">
        <v>67</v>
      </c>
      <c r="H25" s="115">
        <v>0</v>
      </c>
      <c r="I25" s="88">
        <v>34.74</v>
      </c>
      <c r="J25" s="88">
        <v>0</v>
      </c>
      <c r="K25" s="88">
        <v>9.65</v>
      </c>
      <c r="L25" s="88">
        <v>18.14</v>
      </c>
      <c r="M25" s="116">
        <v>0</v>
      </c>
      <c r="N25" s="115">
        <v>-64</v>
      </c>
      <c r="O25" s="88">
        <v>0</v>
      </c>
      <c r="P25" s="88">
        <v>-10</v>
      </c>
      <c r="Q25" s="88">
        <v>0</v>
      </c>
      <c r="R25" s="88">
        <v>0</v>
      </c>
      <c r="S25" s="116">
        <v>0</v>
      </c>
      <c r="U25" s="115">
        <v>-74</v>
      </c>
      <c r="V25" s="116">
        <v>62.53</v>
      </c>
      <c r="W25">
        <v>-64</v>
      </c>
      <c r="X25">
        <v>34.74</v>
      </c>
      <c r="Y25">
        <v>18.14</v>
      </c>
      <c r="Z25">
        <v>9.65</v>
      </c>
      <c r="AA25">
        <v>-10</v>
      </c>
    </row>
    <row r="26" spans="7:27">
      <c r="G26" t="s">
        <v>68</v>
      </c>
      <c r="H26" s="115">
        <v>0</v>
      </c>
      <c r="I26" s="88">
        <v>36.67</v>
      </c>
      <c r="J26" s="88">
        <v>28.95</v>
      </c>
      <c r="K26" s="88">
        <v>9.65</v>
      </c>
      <c r="L26" s="88">
        <v>0</v>
      </c>
      <c r="M26" s="116">
        <v>0</v>
      </c>
      <c r="N26" s="115">
        <v>-109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-109</v>
      </c>
      <c r="V26" s="116">
        <v>75.27</v>
      </c>
      <c r="W26">
        <v>-109</v>
      </c>
      <c r="X26">
        <v>36.67</v>
      </c>
      <c r="Y26">
        <v>0</v>
      </c>
      <c r="Z26">
        <v>9.65</v>
      </c>
      <c r="AA26">
        <v>28.95</v>
      </c>
    </row>
    <row r="27" spans="7:27">
      <c r="G27" t="s">
        <v>69</v>
      </c>
      <c r="H27" s="115">
        <v>0</v>
      </c>
      <c r="I27" s="88">
        <v>14.48</v>
      </c>
      <c r="J27" s="88">
        <v>57.9</v>
      </c>
      <c r="K27" s="88">
        <v>0</v>
      </c>
      <c r="L27" s="88">
        <v>0</v>
      </c>
      <c r="M27" s="116">
        <v>0</v>
      </c>
      <c r="N27" s="115">
        <v>-65</v>
      </c>
      <c r="O27" s="88">
        <v>0</v>
      </c>
      <c r="P27" s="88">
        <v>0</v>
      </c>
      <c r="Q27" s="88">
        <v>-35</v>
      </c>
      <c r="R27" s="88">
        <v>0</v>
      </c>
      <c r="S27" s="116">
        <v>0</v>
      </c>
      <c r="U27" s="115">
        <v>-100</v>
      </c>
      <c r="V27" s="116">
        <v>72.38</v>
      </c>
      <c r="W27">
        <v>-65</v>
      </c>
      <c r="X27">
        <v>14.48</v>
      </c>
      <c r="Y27">
        <v>0</v>
      </c>
      <c r="Z27">
        <v>-35</v>
      </c>
      <c r="AA27">
        <v>57.9</v>
      </c>
    </row>
    <row r="28" spans="7:27">
      <c r="G28" t="s">
        <v>70</v>
      </c>
      <c r="H28" s="115">
        <v>0</v>
      </c>
      <c r="I28" s="88">
        <v>19.3</v>
      </c>
      <c r="J28" s="88">
        <v>115.8</v>
      </c>
      <c r="K28" s="88">
        <v>9.65</v>
      </c>
      <c r="L28" s="88">
        <v>0</v>
      </c>
      <c r="M28" s="116">
        <v>0</v>
      </c>
      <c r="N28" s="115">
        <v>-40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-40</v>
      </c>
      <c r="V28" s="116">
        <v>144.75</v>
      </c>
      <c r="W28">
        <v>-40</v>
      </c>
      <c r="X28">
        <v>19.3</v>
      </c>
      <c r="Y28">
        <v>0</v>
      </c>
      <c r="Z28">
        <v>9.65</v>
      </c>
      <c r="AA28">
        <v>115.8</v>
      </c>
    </row>
    <row r="29" spans="7:27">
      <c r="G29" t="s">
        <v>71</v>
      </c>
      <c r="H29" s="115">
        <v>0</v>
      </c>
      <c r="I29" s="88">
        <v>43.43</v>
      </c>
      <c r="J29" s="88">
        <v>86.85</v>
      </c>
      <c r="K29" s="88">
        <v>9.65</v>
      </c>
      <c r="L29" s="88">
        <v>0</v>
      </c>
      <c r="M29" s="116">
        <v>0</v>
      </c>
      <c r="N29" s="115">
        <v>-138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-138</v>
      </c>
      <c r="V29" s="116">
        <v>139.91999999999999</v>
      </c>
      <c r="W29">
        <v>-138</v>
      </c>
      <c r="X29">
        <v>43.43</v>
      </c>
      <c r="Y29">
        <v>0</v>
      </c>
      <c r="Z29">
        <v>9.65</v>
      </c>
      <c r="AA29">
        <v>86.85</v>
      </c>
    </row>
    <row r="30" spans="7:27">
      <c r="G30" t="s">
        <v>72</v>
      </c>
      <c r="H30" s="115">
        <v>0</v>
      </c>
      <c r="I30" s="88">
        <v>19.3</v>
      </c>
      <c r="J30" s="88">
        <v>77.2</v>
      </c>
      <c r="K30" s="88">
        <v>9.65</v>
      </c>
      <c r="L30" s="88">
        <v>0</v>
      </c>
      <c r="M30" s="116">
        <v>0</v>
      </c>
      <c r="N30" s="115">
        <v>-105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-105</v>
      </c>
      <c r="V30" s="116">
        <v>106.15</v>
      </c>
      <c r="W30">
        <v>-105</v>
      </c>
      <c r="X30">
        <v>19.3</v>
      </c>
      <c r="Y30">
        <v>0</v>
      </c>
      <c r="Z30">
        <v>9.65</v>
      </c>
      <c r="AA30">
        <v>77.2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9.65</v>
      </c>
      <c r="L31" s="88">
        <v>16.89</v>
      </c>
      <c r="M31" s="116">
        <v>0</v>
      </c>
      <c r="N31" s="115">
        <v>-32</v>
      </c>
      <c r="O31" s="88">
        <v>0</v>
      </c>
      <c r="P31" s="88">
        <v>-175</v>
      </c>
      <c r="Q31" s="88">
        <v>0</v>
      </c>
      <c r="R31" s="88">
        <v>0</v>
      </c>
      <c r="S31" s="116">
        <v>0</v>
      </c>
      <c r="U31" s="115">
        <v>-207</v>
      </c>
      <c r="V31" s="116">
        <v>26.54</v>
      </c>
      <c r="W31">
        <v>-32</v>
      </c>
      <c r="X31">
        <v>0</v>
      </c>
      <c r="Y31">
        <v>16.89</v>
      </c>
      <c r="Z31">
        <v>9.65</v>
      </c>
      <c r="AA31">
        <v>-175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-15</v>
      </c>
      <c r="O32" s="88">
        <v>-40</v>
      </c>
      <c r="P32" s="88">
        <v>-40</v>
      </c>
      <c r="Q32" s="88">
        <v>0</v>
      </c>
      <c r="R32" s="88">
        <v>0</v>
      </c>
      <c r="S32" s="116">
        <v>0</v>
      </c>
      <c r="U32" s="115">
        <v>-95</v>
      </c>
      <c r="V32" s="116">
        <v>0</v>
      </c>
      <c r="W32">
        <v>-15</v>
      </c>
      <c r="X32">
        <v>-40</v>
      </c>
      <c r="Y32">
        <v>0</v>
      </c>
      <c r="Z32">
        <v>0</v>
      </c>
      <c r="AA32">
        <v>-40</v>
      </c>
    </row>
    <row r="33" spans="7:27">
      <c r="G33" t="s">
        <v>75</v>
      </c>
      <c r="H33" s="115">
        <v>82.02</v>
      </c>
      <c r="I33" s="88">
        <v>0</v>
      </c>
      <c r="J33" s="88">
        <v>0</v>
      </c>
      <c r="K33" s="88">
        <v>0</v>
      </c>
      <c r="L33" s="88">
        <v>12.55</v>
      </c>
      <c r="M33" s="116">
        <v>0</v>
      </c>
      <c r="N33" s="115">
        <v>0</v>
      </c>
      <c r="O33" s="88">
        <v>-30</v>
      </c>
      <c r="P33" s="88">
        <v>-70</v>
      </c>
      <c r="Q33" s="88">
        <v>0</v>
      </c>
      <c r="R33" s="88">
        <v>0</v>
      </c>
      <c r="S33" s="116">
        <v>0</v>
      </c>
      <c r="U33" s="115">
        <v>-100</v>
      </c>
      <c r="V33" s="116">
        <v>94.57</v>
      </c>
      <c r="W33">
        <v>82.02</v>
      </c>
      <c r="X33">
        <v>-30</v>
      </c>
      <c r="Y33">
        <v>12.55</v>
      </c>
      <c r="Z33">
        <v>0</v>
      </c>
      <c r="AA33">
        <v>-70</v>
      </c>
    </row>
    <row r="34" spans="7:27">
      <c r="G34" t="s">
        <v>76</v>
      </c>
      <c r="H34" s="115">
        <v>82.99</v>
      </c>
      <c r="I34" s="88">
        <v>0</v>
      </c>
      <c r="J34" s="88">
        <v>0</v>
      </c>
      <c r="K34" s="88">
        <v>0</v>
      </c>
      <c r="L34" s="88">
        <v>13.22</v>
      </c>
      <c r="M34" s="116">
        <v>0</v>
      </c>
      <c r="N34" s="115">
        <v>0</v>
      </c>
      <c r="O34" s="88">
        <v>-58</v>
      </c>
      <c r="P34" s="88">
        <v>-100</v>
      </c>
      <c r="Q34" s="88">
        <v>0</v>
      </c>
      <c r="R34" s="88">
        <v>0</v>
      </c>
      <c r="S34" s="116">
        <v>0</v>
      </c>
      <c r="U34" s="115">
        <v>-158</v>
      </c>
      <c r="V34" s="116">
        <v>96.21</v>
      </c>
      <c r="W34">
        <v>82.99</v>
      </c>
      <c r="X34">
        <v>-58</v>
      </c>
      <c r="Y34">
        <v>13.22</v>
      </c>
      <c r="Z34">
        <v>0</v>
      </c>
      <c r="AA34">
        <v>-100</v>
      </c>
    </row>
    <row r="35" spans="7:27">
      <c r="G35" t="s">
        <v>77</v>
      </c>
      <c r="H35" s="115">
        <v>51.15</v>
      </c>
      <c r="I35" s="88">
        <v>0</v>
      </c>
      <c r="J35" s="88">
        <v>0</v>
      </c>
      <c r="K35" s="88">
        <v>0</v>
      </c>
      <c r="L35" s="88">
        <v>13.99</v>
      </c>
      <c r="M35" s="116">
        <v>0</v>
      </c>
      <c r="N35" s="115">
        <v>0</v>
      </c>
      <c r="O35" s="88">
        <v>-42</v>
      </c>
      <c r="P35" s="88">
        <v>-90</v>
      </c>
      <c r="Q35" s="88">
        <v>0</v>
      </c>
      <c r="R35" s="88">
        <v>0</v>
      </c>
      <c r="S35" s="116">
        <v>0</v>
      </c>
      <c r="U35" s="115">
        <v>-132</v>
      </c>
      <c r="V35" s="116">
        <v>65.14</v>
      </c>
      <c r="W35">
        <v>51.15</v>
      </c>
      <c r="X35">
        <v>-42</v>
      </c>
      <c r="Y35">
        <v>13.99</v>
      </c>
      <c r="Z35">
        <v>0</v>
      </c>
      <c r="AA35">
        <v>-90</v>
      </c>
    </row>
    <row r="36" spans="7:27">
      <c r="G36" t="s">
        <v>78</v>
      </c>
      <c r="H36" s="115">
        <v>70.44</v>
      </c>
      <c r="I36" s="88">
        <v>0</v>
      </c>
      <c r="J36" s="88">
        <v>0</v>
      </c>
      <c r="K36" s="88">
        <v>0</v>
      </c>
      <c r="L36" s="88">
        <v>14.96</v>
      </c>
      <c r="M36" s="116">
        <v>0</v>
      </c>
      <c r="N36" s="115">
        <v>0</v>
      </c>
      <c r="O36" s="88">
        <v>-20</v>
      </c>
      <c r="P36" s="88">
        <v>-100</v>
      </c>
      <c r="Q36" s="88">
        <v>0</v>
      </c>
      <c r="R36" s="88">
        <v>0</v>
      </c>
      <c r="S36" s="116">
        <v>0</v>
      </c>
      <c r="U36" s="115">
        <v>-120</v>
      </c>
      <c r="V36" s="116">
        <v>85.4</v>
      </c>
      <c r="W36">
        <v>70.44</v>
      </c>
      <c r="X36">
        <v>-20</v>
      </c>
      <c r="Y36">
        <v>14.96</v>
      </c>
      <c r="Z36">
        <v>0</v>
      </c>
      <c r="AA36">
        <v>-100</v>
      </c>
    </row>
    <row r="37" spans="7:27">
      <c r="G37" t="s">
        <v>79</v>
      </c>
      <c r="H37" s="115">
        <v>18.34</v>
      </c>
      <c r="I37" s="88">
        <v>0</v>
      </c>
      <c r="J37" s="88">
        <v>0</v>
      </c>
      <c r="K37" s="88">
        <v>0</v>
      </c>
      <c r="L37" s="88">
        <v>22.19</v>
      </c>
      <c r="M37" s="116">
        <v>0</v>
      </c>
      <c r="N37" s="115">
        <v>0</v>
      </c>
      <c r="O37" s="88">
        <v>-15</v>
      </c>
      <c r="P37" s="88">
        <v>-110</v>
      </c>
      <c r="Q37" s="88">
        <v>0</v>
      </c>
      <c r="R37" s="88">
        <v>0</v>
      </c>
      <c r="S37" s="116">
        <v>0</v>
      </c>
      <c r="U37" s="115">
        <v>-125</v>
      </c>
      <c r="V37" s="116">
        <v>40.53</v>
      </c>
      <c r="W37">
        <v>18.34</v>
      </c>
      <c r="X37">
        <v>-15</v>
      </c>
      <c r="Y37">
        <v>22.19</v>
      </c>
      <c r="Z37">
        <v>0</v>
      </c>
      <c r="AA37">
        <v>-110</v>
      </c>
    </row>
    <row r="38" spans="7:27">
      <c r="G38" t="s">
        <v>80</v>
      </c>
      <c r="H38" s="115">
        <v>40.53</v>
      </c>
      <c r="I38" s="88">
        <v>0</v>
      </c>
      <c r="J38" s="88">
        <v>0</v>
      </c>
      <c r="K38" s="88">
        <v>0</v>
      </c>
      <c r="L38" s="88">
        <v>13.51</v>
      </c>
      <c r="M38" s="116">
        <v>0</v>
      </c>
      <c r="N38" s="115">
        <v>0</v>
      </c>
      <c r="O38" s="88">
        <v>-15</v>
      </c>
      <c r="P38" s="88">
        <v>-150</v>
      </c>
      <c r="Q38" s="88">
        <v>0</v>
      </c>
      <c r="R38" s="88">
        <v>0</v>
      </c>
      <c r="S38" s="116">
        <v>0</v>
      </c>
      <c r="U38" s="115">
        <v>-165</v>
      </c>
      <c r="V38" s="116">
        <v>54.04</v>
      </c>
      <c r="W38">
        <v>40.53</v>
      </c>
      <c r="X38">
        <v>-15</v>
      </c>
      <c r="Y38">
        <v>13.51</v>
      </c>
      <c r="Z38">
        <v>0</v>
      </c>
      <c r="AA38">
        <v>-150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16.89</v>
      </c>
      <c r="M39" s="116">
        <v>0</v>
      </c>
      <c r="N39" s="115">
        <v>0</v>
      </c>
      <c r="O39" s="88">
        <v>-75</v>
      </c>
      <c r="P39" s="88">
        <v>-80</v>
      </c>
      <c r="Q39" s="88">
        <v>0</v>
      </c>
      <c r="R39" s="88">
        <v>0</v>
      </c>
      <c r="S39" s="116">
        <v>0</v>
      </c>
      <c r="U39" s="115">
        <v>-155</v>
      </c>
      <c r="V39" s="116">
        <v>16.89</v>
      </c>
      <c r="W39">
        <v>0</v>
      </c>
      <c r="X39">
        <v>-75</v>
      </c>
      <c r="Y39">
        <v>16.89</v>
      </c>
      <c r="Z39">
        <v>0</v>
      </c>
      <c r="AA39">
        <v>-80</v>
      </c>
    </row>
    <row r="40" spans="7:27">
      <c r="G40" t="s">
        <v>82</v>
      </c>
      <c r="H40" s="115">
        <v>26.06</v>
      </c>
      <c r="I40" s="88">
        <v>0</v>
      </c>
      <c r="J40" s="88">
        <v>0</v>
      </c>
      <c r="K40" s="88">
        <v>0</v>
      </c>
      <c r="L40" s="88">
        <v>17.37</v>
      </c>
      <c r="M40" s="116">
        <v>0</v>
      </c>
      <c r="N40" s="115">
        <v>0</v>
      </c>
      <c r="O40" s="88">
        <v>-75</v>
      </c>
      <c r="P40" s="88">
        <v>-100</v>
      </c>
      <c r="Q40" s="88">
        <v>0</v>
      </c>
      <c r="R40" s="88">
        <v>0</v>
      </c>
      <c r="S40" s="116">
        <v>0</v>
      </c>
      <c r="U40" s="115">
        <v>-175</v>
      </c>
      <c r="V40" s="116">
        <v>43.42</v>
      </c>
      <c r="W40">
        <v>26.06</v>
      </c>
      <c r="X40">
        <v>-75</v>
      </c>
      <c r="Y40">
        <v>17.37</v>
      </c>
      <c r="Z40">
        <v>0</v>
      </c>
      <c r="AA40">
        <v>-100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17.559999999999999</v>
      </c>
      <c r="M41" s="116">
        <v>0</v>
      </c>
      <c r="N41" s="115">
        <v>-37</v>
      </c>
      <c r="O41" s="88">
        <v>-22</v>
      </c>
      <c r="P41" s="88">
        <v>-10</v>
      </c>
      <c r="Q41" s="88">
        <v>0</v>
      </c>
      <c r="R41" s="88">
        <v>0</v>
      </c>
      <c r="S41" s="116">
        <v>0</v>
      </c>
      <c r="U41" s="115">
        <v>-69</v>
      </c>
      <c r="V41" s="116">
        <v>17.559999999999999</v>
      </c>
      <c r="W41">
        <v>-37</v>
      </c>
      <c r="X41">
        <v>-22</v>
      </c>
      <c r="Y41">
        <v>17.559999999999999</v>
      </c>
      <c r="Z41">
        <v>0</v>
      </c>
      <c r="AA41">
        <v>-10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17.559999999999999</v>
      </c>
      <c r="M42" s="116">
        <v>0</v>
      </c>
      <c r="N42" s="115">
        <v>0</v>
      </c>
      <c r="O42" s="88">
        <v>-20</v>
      </c>
      <c r="P42" s="88">
        <v>-25</v>
      </c>
      <c r="Q42" s="88">
        <v>0</v>
      </c>
      <c r="R42" s="88">
        <v>0</v>
      </c>
      <c r="S42" s="116">
        <v>0</v>
      </c>
      <c r="U42" s="115">
        <v>-45</v>
      </c>
      <c r="V42" s="116">
        <v>17.559999999999999</v>
      </c>
      <c r="W42">
        <v>0</v>
      </c>
      <c r="X42">
        <v>-20</v>
      </c>
      <c r="Y42">
        <v>17.559999999999999</v>
      </c>
      <c r="Z42">
        <v>0</v>
      </c>
      <c r="AA42">
        <v>-25</v>
      </c>
    </row>
    <row r="43" spans="7:27">
      <c r="G43" t="s">
        <v>85</v>
      </c>
      <c r="H43" s="115">
        <v>58.86</v>
      </c>
      <c r="I43" s="88">
        <v>0</v>
      </c>
      <c r="J43" s="88">
        <v>0</v>
      </c>
      <c r="K43" s="88">
        <v>0</v>
      </c>
      <c r="L43" s="88">
        <v>28.47</v>
      </c>
      <c r="M43" s="116">
        <v>0</v>
      </c>
      <c r="N43" s="115">
        <v>0</v>
      </c>
      <c r="O43" s="88">
        <v>-40</v>
      </c>
      <c r="P43" s="88">
        <v>-38</v>
      </c>
      <c r="Q43" s="88">
        <v>0</v>
      </c>
      <c r="R43" s="88">
        <v>0</v>
      </c>
      <c r="S43" s="116">
        <v>0</v>
      </c>
      <c r="U43" s="115">
        <v>-78</v>
      </c>
      <c r="V43" s="116">
        <v>87.33</v>
      </c>
      <c r="W43">
        <v>58.86</v>
      </c>
      <c r="X43">
        <v>-40</v>
      </c>
      <c r="Y43">
        <v>28.47</v>
      </c>
      <c r="Z43">
        <v>0</v>
      </c>
      <c r="AA43">
        <v>-38</v>
      </c>
    </row>
    <row r="44" spans="7:27">
      <c r="G44" t="s">
        <v>86</v>
      </c>
      <c r="H44" s="115">
        <v>46.32</v>
      </c>
      <c r="I44" s="88">
        <v>0</v>
      </c>
      <c r="J44" s="88">
        <v>0</v>
      </c>
      <c r="K44" s="88">
        <v>0</v>
      </c>
      <c r="L44" s="88">
        <v>20.27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66.58</v>
      </c>
      <c r="W44">
        <v>46.32</v>
      </c>
      <c r="X44">
        <v>0</v>
      </c>
      <c r="Y44">
        <v>20.27</v>
      </c>
      <c r="Z44">
        <v>0</v>
      </c>
      <c r="AA44">
        <v>0</v>
      </c>
    </row>
    <row r="45" spans="7:27">
      <c r="G45" t="s">
        <v>87</v>
      </c>
      <c r="H45" s="115">
        <v>52.11</v>
      </c>
      <c r="I45" s="88">
        <v>28.95</v>
      </c>
      <c r="J45" s="88">
        <v>0</v>
      </c>
      <c r="K45" s="88">
        <v>9.65</v>
      </c>
      <c r="L45" s="88">
        <v>22.68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113.39</v>
      </c>
      <c r="W45">
        <v>52.11</v>
      </c>
      <c r="X45">
        <v>28.95</v>
      </c>
      <c r="Y45">
        <v>22.68</v>
      </c>
      <c r="Z45">
        <v>9.65</v>
      </c>
      <c r="AA45">
        <v>0</v>
      </c>
    </row>
    <row r="46" spans="7:27">
      <c r="G46" t="s">
        <v>88</v>
      </c>
      <c r="H46" s="115">
        <v>38.6</v>
      </c>
      <c r="I46" s="88">
        <v>28.95</v>
      </c>
      <c r="J46" s="88">
        <v>0</v>
      </c>
      <c r="K46" s="88">
        <v>0</v>
      </c>
      <c r="L46" s="88">
        <v>22.68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90.23</v>
      </c>
      <c r="W46">
        <v>38.6</v>
      </c>
      <c r="X46">
        <v>28.95</v>
      </c>
      <c r="Y46">
        <v>22.68</v>
      </c>
      <c r="Z46">
        <v>0</v>
      </c>
      <c r="AA46">
        <v>0</v>
      </c>
    </row>
    <row r="47" spans="7:27">
      <c r="G47" t="s">
        <v>89</v>
      </c>
      <c r="H47" s="115">
        <v>92.64</v>
      </c>
      <c r="I47" s="88">
        <v>33.78</v>
      </c>
      <c r="J47" s="88">
        <v>0</v>
      </c>
      <c r="K47" s="88">
        <v>38.6</v>
      </c>
      <c r="L47" s="88">
        <v>24.51</v>
      </c>
      <c r="M47" s="116">
        <v>0</v>
      </c>
      <c r="N47" s="115">
        <v>0</v>
      </c>
      <c r="O47" s="88">
        <v>0</v>
      </c>
      <c r="P47" s="88">
        <v>-40</v>
      </c>
      <c r="Q47" s="88">
        <v>0</v>
      </c>
      <c r="R47" s="88">
        <v>0</v>
      </c>
      <c r="S47" s="116">
        <v>0</v>
      </c>
      <c r="U47" s="115">
        <v>-40</v>
      </c>
      <c r="V47" s="116">
        <v>189.53</v>
      </c>
      <c r="W47">
        <v>92.64</v>
      </c>
      <c r="X47">
        <v>33.78</v>
      </c>
      <c r="Y47">
        <v>24.51</v>
      </c>
      <c r="Z47">
        <v>38.6</v>
      </c>
      <c r="AA47">
        <v>-40</v>
      </c>
    </row>
    <row r="48" spans="7:27">
      <c r="G48" t="s">
        <v>90</v>
      </c>
      <c r="H48" s="115">
        <v>82.03</v>
      </c>
      <c r="I48" s="88">
        <v>0</v>
      </c>
      <c r="J48" s="88">
        <v>0</v>
      </c>
      <c r="K48" s="88">
        <v>28.95</v>
      </c>
      <c r="L48" s="88">
        <v>24.51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135.49</v>
      </c>
      <c r="W48">
        <v>82.03</v>
      </c>
      <c r="X48">
        <v>0</v>
      </c>
      <c r="Y48">
        <v>24.51</v>
      </c>
      <c r="Z48">
        <v>28.95</v>
      </c>
      <c r="AA48">
        <v>0</v>
      </c>
    </row>
    <row r="49" spans="7:27">
      <c r="G49" t="s">
        <v>91</v>
      </c>
      <c r="H49" s="115">
        <v>69.48</v>
      </c>
      <c r="I49" s="88">
        <v>9.65</v>
      </c>
      <c r="J49" s="88">
        <v>0</v>
      </c>
      <c r="K49" s="88">
        <v>28.95</v>
      </c>
      <c r="L49" s="88">
        <v>30.4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138.47999999999999</v>
      </c>
      <c r="W49">
        <v>69.48</v>
      </c>
      <c r="X49">
        <v>9.65</v>
      </c>
      <c r="Y49">
        <v>30.4</v>
      </c>
      <c r="Z49">
        <v>28.95</v>
      </c>
      <c r="AA49">
        <v>0</v>
      </c>
    </row>
    <row r="50" spans="7:27">
      <c r="G50" t="s">
        <v>92</v>
      </c>
      <c r="H50" s="115">
        <v>33.770000000000003</v>
      </c>
      <c r="I50" s="88">
        <v>0</v>
      </c>
      <c r="J50" s="88">
        <v>0</v>
      </c>
      <c r="K50" s="88">
        <v>28.95</v>
      </c>
      <c r="L50" s="88">
        <v>22.68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85.4</v>
      </c>
      <c r="W50">
        <v>33.770000000000003</v>
      </c>
      <c r="X50">
        <v>0</v>
      </c>
      <c r="Y50">
        <v>22.68</v>
      </c>
      <c r="Z50">
        <v>28.95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53.07</v>
      </c>
      <c r="L51" s="88">
        <v>24.32</v>
      </c>
      <c r="M51" s="116">
        <v>0</v>
      </c>
      <c r="N51" s="115">
        <v>0</v>
      </c>
      <c r="O51" s="88">
        <v>0</v>
      </c>
      <c r="P51" s="88">
        <v>-63</v>
      </c>
      <c r="Q51" s="88">
        <v>0</v>
      </c>
      <c r="R51" s="88">
        <v>0</v>
      </c>
      <c r="S51" s="116">
        <v>0</v>
      </c>
      <c r="U51" s="115">
        <v>-63</v>
      </c>
      <c r="V51" s="116">
        <v>77.39</v>
      </c>
      <c r="W51">
        <v>0</v>
      </c>
      <c r="X51">
        <v>0</v>
      </c>
      <c r="Y51">
        <v>24.32</v>
      </c>
      <c r="Z51">
        <v>53.07</v>
      </c>
      <c r="AA51">
        <v>-63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19.3</v>
      </c>
      <c r="L52" s="88">
        <v>24.32</v>
      </c>
      <c r="M52" s="116">
        <v>0</v>
      </c>
      <c r="N52" s="115">
        <v>0</v>
      </c>
      <c r="O52" s="88">
        <v>0</v>
      </c>
      <c r="P52" s="88">
        <v>-15</v>
      </c>
      <c r="Q52" s="88">
        <v>0</v>
      </c>
      <c r="R52" s="88">
        <v>0</v>
      </c>
      <c r="S52" s="116">
        <v>0</v>
      </c>
      <c r="U52" s="115">
        <v>-15</v>
      </c>
      <c r="V52" s="116">
        <v>43.62</v>
      </c>
      <c r="W52">
        <v>0</v>
      </c>
      <c r="X52">
        <v>0</v>
      </c>
      <c r="Y52">
        <v>24.32</v>
      </c>
      <c r="Z52">
        <v>19.3</v>
      </c>
      <c r="AA52">
        <v>-15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43.43</v>
      </c>
      <c r="L53" s="88">
        <v>23.64</v>
      </c>
      <c r="M53" s="116">
        <v>0</v>
      </c>
      <c r="N53" s="115">
        <v>-35</v>
      </c>
      <c r="O53" s="88">
        <v>0</v>
      </c>
      <c r="P53" s="88">
        <v>-30</v>
      </c>
      <c r="Q53" s="88">
        <v>0</v>
      </c>
      <c r="R53" s="88">
        <v>0</v>
      </c>
      <c r="S53" s="116">
        <v>0</v>
      </c>
      <c r="U53" s="115">
        <v>-65</v>
      </c>
      <c r="V53" s="116">
        <v>67.069999999999993</v>
      </c>
      <c r="W53">
        <v>-35</v>
      </c>
      <c r="X53">
        <v>0</v>
      </c>
      <c r="Y53">
        <v>23.64</v>
      </c>
      <c r="Z53">
        <v>43.43</v>
      </c>
      <c r="AA53">
        <v>-30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24.13</v>
      </c>
      <c r="L54" s="88">
        <v>23.16</v>
      </c>
      <c r="M54" s="116">
        <v>0</v>
      </c>
      <c r="N54" s="115">
        <v>-14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-14</v>
      </c>
      <c r="V54" s="116">
        <v>47.28</v>
      </c>
      <c r="W54">
        <v>-14</v>
      </c>
      <c r="X54">
        <v>0</v>
      </c>
      <c r="Y54">
        <v>23.16</v>
      </c>
      <c r="Z54">
        <v>24.13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48.25</v>
      </c>
      <c r="L55" s="88">
        <v>28.66</v>
      </c>
      <c r="M55" s="116">
        <v>0</v>
      </c>
      <c r="N55" s="115">
        <v>-58</v>
      </c>
      <c r="O55" s="88">
        <v>0</v>
      </c>
      <c r="P55" s="88">
        <v>-50</v>
      </c>
      <c r="Q55" s="88">
        <v>0</v>
      </c>
      <c r="R55" s="88">
        <v>0</v>
      </c>
      <c r="S55" s="116">
        <v>0</v>
      </c>
      <c r="U55" s="115">
        <v>-108</v>
      </c>
      <c r="V55" s="116">
        <v>76.91</v>
      </c>
      <c r="W55">
        <v>-58</v>
      </c>
      <c r="X55">
        <v>0</v>
      </c>
      <c r="Y55">
        <v>28.66</v>
      </c>
      <c r="Z55">
        <v>48.25</v>
      </c>
      <c r="AA55">
        <v>-50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28.95</v>
      </c>
      <c r="L56" s="88">
        <v>20.75</v>
      </c>
      <c r="M56" s="116">
        <v>0</v>
      </c>
      <c r="N56" s="115">
        <v>-52</v>
      </c>
      <c r="O56" s="88">
        <v>0</v>
      </c>
      <c r="P56" s="88">
        <v>-40</v>
      </c>
      <c r="Q56" s="88">
        <v>0</v>
      </c>
      <c r="R56" s="88">
        <v>0</v>
      </c>
      <c r="S56" s="116">
        <v>0</v>
      </c>
      <c r="U56" s="115">
        <v>-92</v>
      </c>
      <c r="V56" s="116">
        <v>49.7</v>
      </c>
      <c r="W56">
        <v>-52</v>
      </c>
      <c r="X56">
        <v>0</v>
      </c>
      <c r="Y56">
        <v>20.75</v>
      </c>
      <c r="Z56">
        <v>28.95</v>
      </c>
      <c r="AA56">
        <v>-40</v>
      </c>
    </row>
    <row r="57" spans="7:27">
      <c r="G57" t="s">
        <v>99</v>
      </c>
      <c r="H57" s="115">
        <v>0</v>
      </c>
      <c r="I57" s="88">
        <v>67.55</v>
      </c>
      <c r="J57" s="88">
        <v>0</v>
      </c>
      <c r="K57" s="88">
        <v>38.6</v>
      </c>
      <c r="L57" s="88">
        <v>22.68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128.83000000000001</v>
      </c>
      <c r="W57">
        <v>0</v>
      </c>
      <c r="X57">
        <v>67.55</v>
      </c>
      <c r="Y57">
        <v>22.68</v>
      </c>
      <c r="Z57">
        <v>38.6</v>
      </c>
      <c r="AA57">
        <v>0</v>
      </c>
    </row>
    <row r="58" spans="7:27">
      <c r="G58" t="s">
        <v>100</v>
      </c>
      <c r="H58" s="115">
        <v>0</v>
      </c>
      <c r="I58" s="88">
        <v>38.6</v>
      </c>
      <c r="J58" s="88">
        <v>0</v>
      </c>
      <c r="K58" s="88">
        <v>38.6</v>
      </c>
      <c r="L58" s="88">
        <v>22.68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99.88</v>
      </c>
      <c r="W58">
        <v>0</v>
      </c>
      <c r="X58">
        <v>38.6</v>
      </c>
      <c r="Y58">
        <v>22.68</v>
      </c>
      <c r="Z58">
        <v>38.6</v>
      </c>
      <c r="AA58">
        <v>0</v>
      </c>
    </row>
    <row r="59" spans="7:27">
      <c r="G59" t="s">
        <v>101</v>
      </c>
      <c r="H59" s="115">
        <v>16.41</v>
      </c>
      <c r="I59" s="88">
        <v>19.3</v>
      </c>
      <c r="J59" s="88">
        <v>28.95</v>
      </c>
      <c r="K59" s="88">
        <v>53.07</v>
      </c>
      <c r="L59" s="88">
        <v>22.68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140.41</v>
      </c>
      <c r="W59">
        <v>16.41</v>
      </c>
      <c r="X59">
        <v>19.3</v>
      </c>
      <c r="Y59">
        <v>22.68</v>
      </c>
      <c r="Z59">
        <v>53.07</v>
      </c>
      <c r="AA59">
        <v>28.95</v>
      </c>
    </row>
    <row r="60" spans="7:27">
      <c r="G60" t="s">
        <v>102</v>
      </c>
      <c r="H60" s="115">
        <v>38.6</v>
      </c>
      <c r="I60" s="88">
        <v>19.3</v>
      </c>
      <c r="J60" s="88">
        <v>0</v>
      </c>
      <c r="K60" s="88">
        <v>28.95</v>
      </c>
      <c r="L60" s="88">
        <v>22.68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109.53</v>
      </c>
      <c r="W60">
        <v>38.6</v>
      </c>
      <c r="X60">
        <v>19.3</v>
      </c>
      <c r="Y60">
        <v>22.68</v>
      </c>
      <c r="Z60">
        <v>28.95</v>
      </c>
      <c r="AA60">
        <v>0</v>
      </c>
    </row>
    <row r="61" spans="7:27">
      <c r="G61" t="s">
        <v>103</v>
      </c>
      <c r="H61" s="115">
        <v>53.08</v>
      </c>
      <c r="I61" s="88">
        <v>9.65</v>
      </c>
      <c r="J61" s="88">
        <v>28.95</v>
      </c>
      <c r="K61" s="88">
        <v>28.95</v>
      </c>
      <c r="L61" s="88">
        <v>27.02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147.63999999999999</v>
      </c>
      <c r="W61">
        <v>53.08</v>
      </c>
      <c r="X61">
        <v>9.65</v>
      </c>
      <c r="Y61">
        <v>27.02</v>
      </c>
      <c r="Z61">
        <v>28.95</v>
      </c>
      <c r="AA61">
        <v>28.95</v>
      </c>
    </row>
    <row r="62" spans="7:27">
      <c r="G62" t="s">
        <v>104</v>
      </c>
      <c r="H62" s="115">
        <v>49.22</v>
      </c>
      <c r="I62" s="88">
        <v>9.65</v>
      </c>
      <c r="J62" s="88">
        <v>53.07</v>
      </c>
      <c r="K62" s="88">
        <v>24.13</v>
      </c>
      <c r="L62" s="88">
        <v>18.14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154.21</v>
      </c>
      <c r="W62">
        <v>49.22</v>
      </c>
      <c r="X62">
        <v>9.65</v>
      </c>
      <c r="Y62">
        <v>18.14</v>
      </c>
      <c r="Z62">
        <v>24.13</v>
      </c>
      <c r="AA62">
        <v>53.07</v>
      </c>
    </row>
    <row r="63" spans="7:27">
      <c r="G63" t="s">
        <v>105</v>
      </c>
      <c r="H63" s="115">
        <v>57.9</v>
      </c>
      <c r="I63" s="88">
        <v>0</v>
      </c>
      <c r="J63" s="88">
        <v>0</v>
      </c>
      <c r="K63" s="88">
        <v>38.6</v>
      </c>
      <c r="L63" s="88">
        <v>20.75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117.25</v>
      </c>
      <c r="W63">
        <v>57.9</v>
      </c>
      <c r="X63">
        <v>0</v>
      </c>
      <c r="Y63">
        <v>20.75</v>
      </c>
      <c r="Z63">
        <v>38.6</v>
      </c>
      <c r="AA63">
        <v>0</v>
      </c>
    </row>
    <row r="64" spans="7:27">
      <c r="G64" t="s">
        <v>106</v>
      </c>
      <c r="H64" s="115">
        <v>53.07</v>
      </c>
      <c r="I64" s="88">
        <v>19.3</v>
      </c>
      <c r="J64" s="88">
        <v>28.95</v>
      </c>
      <c r="K64" s="88">
        <v>24.13</v>
      </c>
      <c r="L64" s="88">
        <v>20.27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145.72</v>
      </c>
      <c r="W64">
        <v>53.07</v>
      </c>
      <c r="X64">
        <v>19.3</v>
      </c>
      <c r="Y64">
        <v>20.27</v>
      </c>
      <c r="Z64">
        <v>24.13</v>
      </c>
      <c r="AA64">
        <v>28.95</v>
      </c>
    </row>
    <row r="65" spans="7:27">
      <c r="G65" t="s">
        <v>107</v>
      </c>
      <c r="H65" s="115">
        <v>0</v>
      </c>
      <c r="I65" s="88">
        <v>0</v>
      </c>
      <c r="J65" s="88">
        <v>62.73</v>
      </c>
      <c r="K65" s="88">
        <v>19.3</v>
      </c>
      <c r="L65" s="88">
        <v>19.3</v>
      </c>
      <c r="M65" s="116">
        <v>0</v>
      </c>
      <c r="N65" s="115">
        <v>-48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-48</v>
      </c>
      <c r="V65" s="116">
        <v>101.32</v>
      </c>
      <c r="W65">
        <v>-48</v>
      </c>
      <c r="X65">
        <v>0</v>
      </c>
      <c r="Y65">
        <v>19.3</v>
      </c>
      <c r="Z65">
        <v>19.3</v>
      </c>
      <c r="AA65">
        <v>62.73</v>
      </c>
    </row>
    <row r="66" spans="7:27">
      <c r="G66" t="s">
        <v>108</v>
      </c>
      <c r="H66" s="115">
        <v>0</v>
      </c>
      <c r="I66" s="88">
        <v>0</v>
      </c>
      <c r="J66" s="88">
        <v>96.49</v>
      </c>
      <c r="K66" s="88">
        <v>24.13</v>
      </c>
      <c r="L66" s="88">
        <v>18.34</v>
      </c>
      <c r="M66" s="116">
        <v>0</v>
      </c>
      <c r="N66" s="115">
        <v>-4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-4</v>
      </c>
      <c r="V66" s="116">
        <v>138.96</v>
      </c>
      <c r="W66">
        <v>-4</v>
      </c>
      <c r="X66">
        <v>0</v>
      </c>
      <c r="Y66">
        <v>18.34</v>
      </c>
      <c r="Z66">
        <v>24.13</v>
      </c>
      <c r="AA66">
        <v>96.49</v>
      </c>
    </row>
    <row r="67" spans="7:27">
      <c r="G67" t="s">
        <v>109</v>
      </c>
      <c r="H67" s="115">
        <v>0</v>
      </c>
      <c r="I67" s="88">
        <v>0</v>
      </c>
      <c r="J67" s="88">
        <v>14.48</v>
      </c>
      <c r="K67" s="88">
        <v>38.590000000000003</v>
      </c>
      <c r="L67" s="88">
        <v>23.45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76.52</v>
      </c>
      <c r="W67">
        <v>0</v>
      </c>
      <c r="X67">
        <v>0</v>
      </c>
      <c r="Y67">
        <v>23.45</v>
      </c>
      <c r="Z67">
        <v>38.590000000000003</v>
      </c>
      <c r="AA67">
        <v>14.48</v>
      </c>
    </row>
    <row r="68" spans="7:27">
      <c r="G68" t="s">
        <v>110</v>
      </c>
      <c r="H68" s="115">
        <v>0</v>
      </c>
      <c r="I68" s="88">
        <v>0</v>
      </c>
      <c r="J68" s="88">
        <v>72.37</v>
      </c>
      <c r="K68" s="88">
        <v>28.95</v>
      </c>
      <c r="L68" s="88">
        <v>14.96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116.28</v>
      </c>
      <c r="W68">
        <v>0</v>
      </c>
      <c r="X68">
        <v>0</v>
      </c>
      <c r="Y68">
        <v>14.96</v>
      </c>
      <c r="Z68">
        <v>28.95</v>
      </c>
      <c r="AA68">
        <v>72.37</v>
      </c>
    </row>
    <row r="69" spans="7:27">
      <c r="G69" t="s">
        <v>111</v>
      </c>
      <c r="H69" s="115">
        <v>0</v>
      </c>
      <c r="I69" s="88">
        <v>72.37</v>
      </c>
      <c r="J69" s="88">
        <v>57.9</v>
      </c>
      <c r="K69" s="88">
        <v>33.78</v>
      </c>
      <c r="L69" s="88">
        <v>17.37</v>
      </c>
      <c r="M69" s="116">
        <v>0</v>
      </c>
      <c r="N69" s="115">
        <v>-36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-36</v>
      </c>
      <c r="V69" s="116">
        <v>181.42</v>
      </c>
      <c r="W69">
        <v>-36</v>
      </c>
      <c r="X69">
        <v>72.37</v>
      </c>
      <c r="Y69">
        <v>17.37</v>
      </c>
      <c r="Z69">
        <v>33.78</v>
      </c>
      <c r="AA69">
        <v>57.9</v>
      </c>
    </row>
    <row r="70" spans="7:27">
      <c r="G70" t="s">
        <v>112</v>
      </c>
      <c r="H70" s="115">
        <v>27.02</v>
      </c>
      <c r="I70" s="88">
        <v>28.95</v>
      </c>
      <c r="J70" s="88">
        <v>48.25</v>
      </c>
      <c r="K70" s="88">
        <v>19.3</v>
      </c>
      <c r="L70" s="88">
        <v>16.41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139.91999999999999</v>
      </c>
      <c r="W70">
        <v>27.02</v>
      </c>
      <c r="X70">
        <v>28.95</v>
      </c>
      <c r="Y70">
        <v>16.41</v>
      </c>
      <c r="Z70">
        <v>19.3</v>
      </c>
      <c r="AA70">
        <v>48.25</v>
      </c>
    </row>
    <row r="71" spans="7:27">
      <c r="G71" t="s">
        <v>113</v>
      </c>
      <c r="H71" s="115">
        <v>0</v>
      </c>
      <c r="I71" s="88">
        <v>53.07</v>
      </c>
      <c r="J71" s="88">
        <v>14.48</v>
      </c>
      <c r="K71" s="88">
        <v>28.95</v>
      </c>
      <c r="L71" s="88">
        <v>15.44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111.94</v>
      </c>
      <c r="W71">
        <v>0</v>
      </c>
      <c r="X71">
        <v>53.07</v>
      </c>
      <c r="Y71">
        <v>15.44</v>
      </c>
      <c r="Z71">
        <v>28.95</v>
      </c>
      <c r="AA71">
        <v>14.48</v>
      </c>
    </row>
    <row r="72" spans="7:27">
      <c r="G72" t="s">
        <v>114</v>
      </c>
      <c r="H72" s="115">
        <v>0</v>
      </c>
      <c r="I72" s="88">
        <v>38.6</v>
      </c>
      <c r="J72" s="88">
        <v>48.25</v>
      </c>
      <c r="K72" s="88">
        <v>28.95</v>
      </c>
      <c r="L72" s="88">
        <v>14.48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130.28</v>
      </c>
      <c r="W72">
        <v>0</v>
      </c>
      <c r="X72">
        <v>38.6</v>
      </c>
      <c r="Y72">
        <v>14.48</v>
      </c>
      <c r="Z72">
        <v>28.95</v>
      </c>
      <c r="AA72">
        <v>48.25</v>
      </c>
    </row>
    <row r="73" spans="7:27">
      <c r="G73" t="s">
        <v>115</v>
      </c>
      <c r="H73" s="115">
        <v>0</v>
      </c>
      <c r="I73" s="88">
        <v>33.770000000000003</v>
      </c>
      <c r="J73" s="88">
        <v>0</v>
      </c>
      <c r="K73" s="88">
        <v>19.3</v>
      </c>
      <c r="L73" s="88">
        <v>22.68</v>
      </c>
      <c r="M73" s="116">
        <v>0</v>
      </c>
      <c r="N73" s="115">
        <v>0</v>
      </c>
      <c r="O73" s="88">
        <v>0</v>
      </c>
      <c r="P73" s="88">
        <v>-40</v>
      </c>
      <c r="Q73" s="88">
        <v>0</v>
      </c>
      <c r="R73" s="88">
        <v>0</v>
      </c>
      <c r="S73" s="116">
        <v>0</v>
      </c>
      <c r="U73" s="115">
        <v>-40</v>
      </c>
      <c r="V73" s="116">
        <v>75.75</v>
      </c>
      <c r="W73">
        <v>0</v>
      </c>
      <c r="X73">
        <v>33.770000000000003</v>
      </c>
      <c r="Y73">
        <v>22.68</v>
      </c>
      <c r="Z73">
        <v>19.3</v>
      </c>
      <c r="AA73">
        <v>-40</v>
      </c>
    </row>
    <row r="74" spans="7:27">
      <c r="G74" t="s">
        <v>116</v>
      </c>
      <c r="H74" s="115">
        <v>0</v>
      </c>
      <c r="I74" s="88">
        <v>38.6</v>
      </c>
      <c r="J74" s="88">
        <v>9.65</v>
      </c>
      <c r="K74" s="88">
        <v>14.48</v>
      </c>
      <c r="L74" s="88">
        <v>0</v>
      </c>
      <c r="M74" s="116">
        <v>0</v>
      </c>
      <c r="N74" s="115">
        <v>-34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-34</v>
      </c>
      <c r="V74" s="116">
        <v>62.72</v>
      </c>
      <c r="W74">
        <v>-34</v>
      </c>
      <c r="X74">
        <v>38.6</v>
      </c>
      <c r="Y74">
        <v>0</v>
      </c>
      <c r="Z74">
        <v>14.48</v>
      </c>
      <c r="AA74">
        <v>9.65</v>
      </c>
    </row>
    <row r="75" spans="7:27">
      <c r="G75" t="s">
        <v>117</v>
      </c>
      <c r="H75" s="115">
        <v>17.37</v>
      </c>
      <c r="I75" s="88">
        <v>24.13</v>
      </c>
      <c r="J75" s="88">
        <v>0</v>
      </c>
      <c r="K75" s="88">
        <v>19.3</v>
      </c>
      <c r="L75" s="88">
        <v>0</v>
      </c>
      <c r="M75" s="116">
        <v>0</v>
      </c>
      <c r="N75" s="115">
        <v>0</v>
      </c>
      <c r="O75" s="88">
        <v>0</v>
      </c>
      <c r="P75" s="88">
        <v>-57</v>
      </c>
      <c r="Q75" s="88">
        <v>0</v>
      </c>
      <c r="R75" s="88">
        <v>0</v>
      </c>
      <c r="S75" s="116">
        <v>0</v>
      </c>
      <c r="U75" s="115">
        <v>-57</v>
      </c>
      <c r="V75" s="116">
        <v>60.8</v>
      </c>
      <c r="W75">
        <v>17.37</v>
      </c>
      <c r="X75">
        <v>24.13</v>
      </c>
      <c r="Y75">
        <v>0</v>
      </c>
      <c r="Z75">
        <v>19.3</v>
      </c>
      <c r="AA75">
        <v>-57</v>
      </c>
    </row>
    <row r="76" spans="7:27">
      <c r="G76" t="s">
        <v>118</v>
      </c>
      <c r="H76" s="115">
        <v>3.5</v>
      </c>
      <c r="I76" s="88">
        <v>21.03</v>
      </c>
      <c r="J76" s="88">
        <v>21.03</v>
      </c>
      <c r="K76" s="88">
        <v>21.03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66.58</v>
      </c>
      <c r="W76">
        <v>3.5</v>
      </c>
      <c r="X76">
        <v>21.03</v>
      </c>
      <c r="Y76">
        <v>0</v>
      </c>
      <c r="Z76">
        <v>21.03</v>
      </c>
      <c r="AA76">
        <v>21.03</v>
      </c>
    </row>
    <row r="77" spans="7:27">
      <c r="G77" t="s">
        <v>119</v>
      </c>
      <c r="H77" s="115">
        <v>5.67</v>
      </c>
      <c r="I77" s="88">
        <v>9.4600000000000009</v>
      </c>
      <c r="J77" s="88">
        <v>14.19</v>
      </c>
      <c r="K77" s="88">
        <v>14.18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43.5</v>
      </c>
      <c r="W77">
        <v>5.67</v>
      </c>
      <c r="X77">
        <v>9.4600000000000009</v>
      </c>
      <c r="Y77">
        <v>0</v>
      </c>
      <c r="Z77">
        <v>14.18</v>
      </c>
      <c r="AA77">
        <v>14.19</v>
      </c>
    </row>
    <row r="78" spans="7:27">
      <c r="G78" t="s">
        <v>120</v>
      </c>
      <c r="H78" s="115">
        <v>12.88</v>
      </c>
      <c r="I78" s="88">
        <v>8.59</v>
      </c>
      <c r="J78" s="88">
        <v>12.87</v>
      </c>
      <c r="K78" s="88">
        <v>12.87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47.21</v>
      </c>
      <c r="W78">
        <v>12.88</v>
      </c>
      <c r="X78">
        <v>8.59</v>
      </c>
      <c r="Y78">
        <v>0</v>
      </c>
      <c r="Z78">
        <v>12.87</v>
      </c>
      <c r="AA78">
        <v>12.87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11.31</v>
      </c>
      <c r="L79" s="88">
        <v>14.14</v>
      </c>
      <c r="M79" s="116">
        <v>0</v>
      </c>
      <c r="N79" s="115">
        <v>-46</v>
      </c>
      <c r="O79" s="88">
        <v>-15</v>
      </c>
      <c r="P79" s="88">
        <v>-30</v>
      </c>
      <c r="Q79" s="88">
        <v>0</v>
      </c>
      <c r="R79" s="88">
        <v>0</v>
      </c>
      <c r="S79" s="116">
        <v>0</v>
      </c>
      <c r="U79" s="115">
        <v>-91</v>
      </c>
      <c r="V79" s="116">
        <v>25.45</v>
      </c>
      <c r="W79">
        <v>-46</v>
      </c>
      <c r="X79">
        <v>-15</v>
      </c>
      <c r="Y79">
        <v>14.14</v>
      </c>
      <c r="Z79">
        <v>11.31</v>
      </c>
      <c r="AA79">
        <v>-30</v>
      </c>
    </row>
    <row r="80" spans="7:27">
      <c r="G80" t="s">
        <v>122</v>
      </c>
      <c r="H80" s="115">
        <v>49.01</v>
      </c>
      <c r="I80" s="88">
        <v>0</v>
      </c>
      <c r="J80" s="88">
        <v>0</v>
      </c>
      <c r="K80" s="88">
        <v>17.510000000000002</v>
      </c>
      <c r="L80" s="88">
        <v>0</v>
      </c>
      <c r="M80" s="116">
        <v>0</v>
      </c>
      <c r="N80" s="115">
        <v>0</v>
      </c>
      <c r="O80" s="88">
        <v>0</v>
      </c>
      <c r="P80" s="88">
        <v>-70</v>
      </c>
      <c r="Q80" s="88">
        <v>0</v>
      </c>
      <c r="R80" s="88">
        <v>0</v>
      </c>
      <c r="S80" s="116">
        <v>0</v>
      </c>
      <c r="U80" s="115">
        <v>-70</v>
      </c>
      <c r="V80" s="116">
        <v>66.52</v>
      </c>
      <c r="W80">
        <v>49.01</v>
      </c>
      <c r="X80">
        <v>0</v>
      </c>
      <c r="Y80">
        <v>0</v>
      </c>
      <c r="Z80">
        <v>17.510000000000002</v>
      </c>
      <c r="AA80">
        <v>-70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28.95</v>
      </c>
      <c r="L81" s="88">
        <v>0</v>
      </c>
      <c r="M81" s="116">
        <v>0</v>
      </c>
      <c r="N81" s="115">
        <v>-44</v>
      </c>
      <c r="O81" s="88">
        <v>-30</v>
      </c>
      <c r="P81" s="88">
        <v>-50</v>
      </c>
      <c r="Q81" s="88">
        <v>0</v>
      </c>
      <c r="R81" s="88">
        <v>0</v>
      </c>
      <c r="S81" s="116">
        <v>0</v>
      </c>
      <c r="U81" s="115">
        <v>-124</v>
      </c>
      <c r="V81" s="116">
        <v>28.95</v>
      </c>
      <c r="W81">
        <v>-44</v>
      </c>
      <c r="X81">
        <v>-30</v>
      </c>
      <c r="Y81">
        <v>0</v>
      </c>
      <c r="Z81">
        <v>28.95</v>
      </c>
      <c r="AA81">
        <v>-50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14.48</v>
      </c>
      <c r="L82" s="88">
        <v>0</v>
      </c>
      <c r="M82" s="116">
        <v>0</v>
      </c>
      <c r="N82" s="115">
        <v>-11</v>
      </c>
      <c r="O82" s="88">
        <v>-40</v>
      </c>
      <c r="P82" s="88">
        <v>-50</v>
      </c>
      <c r="Q82" s="88">
        <v>0</v>
      </c>
      <c r="R82" s="88">
        <v>0</v>
      </c>
      <c r="S82" s="116">
        <v>0</v>
      </c>
      <c r="U82" s="115">
        <v>-101</v>
      </c>
      <c r="V82" s="116">
        <v>14.48</v>
      </c>
      <c r="W82">
        <v>-11</v>
      </c>
      <c r="X82">
        <v>-40</v>
      </c>
      <c r="Y82">
        <v>0</v>
      </c>
      <c r="Z82">
        <v>14.48</v>
      </c>
      <c r="AA82">
        <v>-50</v>
      </c>
    </row>
    <row r="83" spans="7:27">
      <c r="G83" t="s">
        <v>125</v>
      </c>
      <c r="H83" s="115">
        <v>0</v>
      </c>
      <c r="I83" s="88">
        <v>0</v>
      </c>
      <c r="J83" s="88">
        <v>14.48</v>
      </c>
      <c r="K83" s="88">
        <v>9.65</v>
      </c>
      <c r="L83" s="88">
        <v>18.329999999999998</v>
      </c>
      <c r="M83" s="116">
        <v>0</v>
      </c>
      <c r="N83" s="115">
        <v>-66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-66</v>
      </c>
      <c r="V83" s="116">
        <v>42.46</v>
      </c>
      <c r="W83">
        <v>-66</v>
      </c>
      <c r="X83">
        <v>0</v>
      </c>
      <c r="Y83">
        <v>18.329999999999998</v>
      </c>
      <c r="Z83">
        <v>9.65</v>
      </c>
      <c r="AA83">
        <v>14.48</v>
      </c>
    </row>
    <row r="84" spans="7:27">
      <c r="G84" t="s">
        <v>126</v>
      </c>
      <c r="H84" s="115">
        <v>0</v>
      </c>
      <c r="I84" s="88">
        <v>0</v>
      </c>
      <c r="J84" s="88">
        <v>28.95</v>
      </c>
      <c r="K84" s="88">
        <v>19.3</v>
      </c>
      <c r="L84" s="88">
        <v>18.34</v>
      </c>
      <c r="M84" s="116">
        <v>0</v>
      </c>
      <c r="N84" s="115">
        <v>-33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-33</v>
      </c>
      <c r="V84" s="116">
        <v>66.58</v>
      </c>
      <c r="W84">
        <v>-33</v>
      </c>
      <c r="X84">
        <v>0</v>
      </c>
      <c r="Y84">
        <v>18.34</v>
      </c>
      <c r="Z84">
        <v>19.3</v>
      </c>
      <c r="AA84">
        <v>28.95</v>
      </c>
    </row>
    <row r="85" spans="7:27">
      <c r="G85" t="s">
        <v>127</v>
      </c>
      <c r="H85" s="115">
        <v>0</v>
      </c>
      <c r="I85" s="88">
        <v>0</v>
      </c>
      <c r="J85" s="88">
        <v>9.65</v>
      </c>
      <c r="K85" s="88">
        <v>19.3</v>
      </c>
      <c r="L85" s="88">
        <v>23.16</v>
      </c>
      <c r="M85" s="116">
        <v>0</v>
      </c>
      <c r="N85" s="115">
        <v>0</v>
      </c>
      <c r="O85" s="88">
        <v>-20</v>
      </c>
      <c r="P85" s="88">
        <v>0</v>
      </c>
      <c r="Q85" s="88">
        <v>0</v>
      </c>
      <c r="R85" s="88">
        <v>0</v>
      </c>
      <c r="S85" s="116">
        <v>0</v>
      </c>
      <c r="U85" s="115">
        <v>-20</v>
      </c>
      <c r="V85" s="116">
        <v>52.11</v>
      </c>
      <c r="W85">
        <v>0</v>
      </c>
      <c r="X85">
        <v>-20</v>
      </c>
      <c r="Y85">
        <v>23.16</v>
      </c>
      <c r="Z85">
        <v>19.3</v>
      </c>
      <c r="AA85">
        <v>9.65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9.65</v>
      </c>
      <c r="L86" s="88">
        <v>13.51</v>
      </c>
      <c r="M86" s="116">
        <v>0</v>
      </c>
      <c r="N86" s="115">
        <v>-18</v>
      </c>
      <c r="O86" s="88">
        <v>-60</v>
      </c>
      <c r="P86" s="88">
        <v>-25</v>
      </c>
      <c r="Q86" s="88">
        <v>0</v>
      </c>
      <c r="R86" s="88">
        <v>0</v>
      </c>
      <c r="S86" s="116">
        <v>0</v>
      </c>
      <c r="U86" s="115">
        <v>-103</v>
      </c>
      <c r="V86" s="116">
        <v>23.16</v>
      </c>
      <c r="W86">
        <v>-18</v>
      </c>
      <c r="X86">
        <v>-60</v>
      </c>
      <c r="Y86">
        <v>13.51</v>
      </c>
      <c r="Z86">
        <v>9.65</v>
      </c>
      <c r="AA86">
        <v>-25</v>
      </c>
    </row>
    <row r="87" spans="7:27">
      <c r="G87" t="s">
        <v>129</v>
      </c>
      <c r="H87" s="115">
        <v>81.06</v>
      </c>
      <c r="I87" s="88">
        <v>0</v>
      </c>
      <c r="J87" s="88">
        <v>0</v>
      </c>
      <c r="K87" s="88">
        <v>9.65</v>
      </c>
      <c r="L87" s="88">
        <v>17.37</v>
      </c>
      <c r="M87" s="116">
        <v>0</v>
      </c>
      <c r="N87" s="115">
        <v>0</v>
      </c>
      <c r="O87" s="88">
        <v>-10</v>
      </c>
      <c r="P87" s="88">
        <v>-90</v>
      </c>
      <c r="Q87" s="88">
        <v>0</v>
      </c>
      <c r="R87" s="88">
        <v>0</v>
      </c>
      <c r="S87" s="116">
        <v>0</v>
      </c>
      <c r="U87" s="115">
        <v>-100</v>
      </c>
      <c r="V87" s="116">
        <v>108.08</v>
      </c>
      <c r="W87">
        <v>81.06</v>
      </c>
      <c r="X87">
        <v>-10</v>
      </c>
      <c r="Y87">
        <v>17.37</v>
      </c>
      <c r="Z87">
        <v>9.65</v>
      </c>
      <c r="AA87">
        <v>-90</v>
      </c>
    </row>
    <row r="88" spans="7:27">
      <c r="G88" t="s">
        <v>130</v>
      </c>
      <c r="H88" s="115">
        <v>79.13</v>
      </c>
      <c r="I88" s="88">
        <v>0</v>
      </c>
      <c r="J88" s="88">
        <v>0</v>
      </c>
      <c r="K88" s="88">
        <v>19.3</v>
      </c>
      <c r="L88" s="88">
        <v>16.41</v>
      </c>
      <c r="M88" s="116">
        <v>0</v>
      </c>
      <c r="N88" s="115">
        <v>0</v>
      </c>
      <c r="O88" s="88">
        <v>-15</v>
      </c>
      <c r="P88" s="88">
        <v>-40</v>
      </c>
      <c r="Q88" s="88">
        <v>0</v>
      </c>
      <c r="R88" s="88">
        <v>0</v>
      </c>
      <c r="S88" s="116">
        <v>0</v>
      </c>
      <c r="U88" s="115">
        <v>-55</v>
      </c>
      <c r="V88" s="116">
        <v>114.84</v>
      </c>
      <c r="W88">
        <v>79.13</v>
      </c>
      <c r="X88">
        <v>-15</v>
      </c>
      <c r="Y88">
        <v>16.41</v>
      </c>
      <c r="Z88">
        <v>19.3</v>
      </c>
      <c r="AA88">
        <v>-40</v>
      </c>
    </row>
    <row r="89" spans="7:27">
      <c r="G89" t="s">
        <v>131</v>
      </c>
      <c r="H89" s="115">
        <v>16.41</v>
      </c>
      <c r="I89" s="88">
        <v>0</v>
      </c>
      <c r="J89" s="88">
        <v>0</v>
      </c>
      <c r="K89" s="88">
        <v>19.3</v>
      </c>
      <c r="L89" s="88">
        <v>15.44</v>
      </c>
      <c r="M89" s="116">
        <v>0</v>
      </c>
      <c r="N89" s="115">
        <v>0</v>
      </c>
      <c r="O89" s="88">
        <v>0</v>
      </c>
      <c r="P89" s="88">
        <v>-105</v>
      </c>
      <c r="Q89" s="88">
        <v>0</v>
      </c>
      <c r="R89" s="88">
        <v>0</v>
      </c>
      <c r="S89" s="116">
        <v>0</v>
      </c>
      <c r="U89" s="115">
        <v>-105</v>
      </c>
      <c r="V89" s="116">
        <v>51.14</v>
      </c>
      <c r="W89">
        <v>16.41</v>
      </c>
      <c r="X89">
        <v>0</v>
      </c>
      <c r="Y89">
        <v>15.44</v>
      </c>
      <c r="Z89">
        <v>19.3</v>
      </c>
      <c r="AA89">
        <v>-105</v>
      </c>
    </row>
    <row r="90" spans="7:27">
      <c r="G90" t="s">
        <v>132</v>
      </c>
      <c r="H90" s="115">
        <v>43.43</v>
      </c>
      <c r="I90" s="88">
        <v>0</v>
      </c>
      <c r="J90" s="88">
        <v>0</v>
      </c>
      <c r="K90" s="88">
        <v>19.3</v>
      </c>
      <c r="L90" s="88">
        <v>15.44</v>
      </c>
      <c r="M90" s="116">
        <v>0</v>
      </c>
      <c r="N90" s="115">
        <v>0</v>
      </c>
      <c r="O90" s="88">
        <v>0</v>
      </c>
      <c r="P90" s="88">
        <v>-40</v>
      </c>
      <c r="Q90" s="88">
        <v>0</v>
      </c>
      <c r="R90" s="88">
        <v>0</v>
      </c>
      <c r="S90" s="116">
        <v>0</v>
      </c>
      <c r="U90" s="115">
        <v>-40</v>
      </c>
      <c r="V90" s="116">
        <v>78.16</v>
      </c>
      <c r="W90">
        <v>43.43</v>
      </c>
      <c r="X90">
        <v>0</v>
      </c>
      <c r="Y90">
        <v>15.44</v>
      </c>
      <c r="Z90">
        <v>19.3</v>
      </c>
      <c r="AA90">
        <v>-40</v>
      </c>
    </row>
    <row r="91" spans="7:27">
      <c r="G91" t="s">
        <v>133</v>
      </c>
      <c r="H91" s="115">
        <v>77.2</v>
      </c>
      <c r="I91" s="88">
        <v>4.83</v>
      </c>
      <c r="J91" s="88">
        <v>38.6</v>
      </c>
      <c r="K91" s="88">
        <v>9.65</v>
      </c>
      <c r="L91" s="88">
        <v>21.23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151.5</v>
      </c>
      <c r="W91">
        <v>77.2</v>
      </c>
      <c r="X91">
        <v>4.83</v>
      </c>
      <c r="Y91">
        <v>21.23</v>
      </c>
      <c r="Z91">
        <v>9.65</v>
      </c>
      <c r="AA91">
        <v>38.6</v>
      </c>
    </row>
    <row r="92" spans="7:27">
      <c r="G92" t="s">
        <v>134</v>
      </c>
      <c r="H92" s="115">
        <v>59.83</v>
      </c>
      <c r="I92" s="88">
        <v>9.65</v>
      </c>
      <c r="J92" s="88">
        <v>28.95</v>
      </c>
      <c r="K92" s="88">
        <v>24.13</v>
      </c>
      <c r="L92" s="88">
        <v>11.58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134.13999999999999</v>
      </c>
      <c r="W92">
        <v>59.83</v>
      </c>
      <c r="X92">
        <v>9.65</v>
      </c>
      <c r="Y92">
        <v>11.58</v>
      </c>
      <c r="Z92">
        <v>24.13</v>
      </c>
      <c r="AA92">
        <v>28.95</v>
      </c>
    </row>
    <row r="93" spans="7:27">
      <c r="G93" t="s">
        <v>135</v>
      </c>
      <c r="H93" s="115">
        <v>64.650000000000006</v>
      </c>
      <c r="I93" s="88">
        <v>0</v>
      </c>
      <c r="J93" s="88">
        <v>38.6</v>
      </c>
      <c r="K93" s="88">
        <v>14.48</v>
      </c>
      <c r="L93" s="88">
        <v>13.51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131.24</v>
      </c>
      <c r="W93">
        <v>64.650000000000006</v>
      </c>
      <c r="X93">
        <v>0</v>
      </c>
      <c r="Y93">
        <v>13.51</v>
      </c>
      <c r="Z93">
        <v>14.48</v>
      </c>
      <c r="AA93">
        <v>38.6</v>
      </c>
    </row>
    <row r="94" spans="7:27">
      <c r="G94" t="s">
        <v>136</v>
      </c>
      <c r="H94" s="115">
        <v>101.32</v>
      </c>
      <c r="I94" s="88">
        <v>0</v>
      </c>
      <c r="J94" s="88">
        <v>57.9</v>
      </c>
      <c r="K94" s="88">
        <v>14.48</v>
      </c>
      <c r="L94" s="88">
        <v>13.51</v>
      </c>
      <c r="M94" s="116">
        <v>0</v>
      </c>
      <c r="N94" s="115">
        <v>0</v>
      </c>
      <c r="O94" s="88">
        <v>-10</v>
      </c>
      <c r="P94" s="88">
        <v>0</v>
      </c>
      <c r="Q94" s="88">
        <v>0</v>
      </c>
      <c r="R94" s="88">
        <v>0</v>
      </c>
      <c r="S94" s="116">
        <v>0</v>
      </c>
      <c r="U94" s="115">
        <v>-10</v>
      </c>
      <c r="V94" s="116">
        <v>187.21</v>
      </c>
      <c r="W94">
        <v>101.32</v>
      </c>
      <c r="X94">
        <v>-10</v>
      </c>
      <c r="Y94">
        <v>13.51</v>
      </c>
      <c r="Z94">
        <v>14.48</v>
      </c>
      <c r="AA94">
        <v>57.9</v>
      </c>
    </row>
    <row r="95" spans="7:27">
      <c r="G95" t="s">
        <v>137</v>
      </c>
      <c r="H95" s="115">
        <v>135.09</v>
      </c>
      <c r="I95" s="88">
        <v>0</v>
      </c>
      <c r="J95" s="88">
        <v>26.06</v>
      </c>
      <c r="K95" s="88">
        <v>0</v>
      </c>
      <c r="L95" s="88">
        <v>12.55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173.7</v>
      </c>
      <c r="W95">
        <v>135.09</v>
      </c>
      <c r="X95">
        <v>0</v>
      </c>
      <c r="Y95">
        <v>12.55</v>
      </c>
      <c r="Z95">
        <v>0</v>
      </c>
      <c r="AA95">
        <v>26.06</v>
      </c>
    </row>
    <row r="96" spans="7:27">
      <c r="G96" t="s">
        <v>138</v>
      </c>
      <c r="H96" s="115">
        <v>114.83</v>
      </c>
      <c r="I96" s="88">
        <v>0</v>
      </c>
      <c r="J96" s="88">
        <v>48.25</v>
      </c>
      <c r="K96" s="88">
        <v>14.48</v>
      </c>
      <c r="L96" s="88">
        <v>12.55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190.1</v>
      </c>
      <c r="W96">
        <v>114.83</v>
      </c>
      <c r="X96">
        <v>0</v>
      </c>
      <c r="Y96">
        <v>12.55</v>
      </c>
      <c r="Z96">
        <v>14.48</v>
      </c>
      <c r="AA96">
        <v>48.25</v>
      </c>
    </row>
    <row r="97" spans="1:83">
      <c r="G97" t="s">
        <v>139</v>
      </c>
      <c r="H97" s="115">
        <v>73.34</v>
      </c>
      <c r="I97" s="88">
        <v>0</v>
      </c>
      <c r="J97" s="88">
        <v>38.6</v>
      </c>
      <c r="K97" s="88">
        <v>9.65</v>
      </c>
      <c r="L97" s="88">
        <v>17.95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139.54</v>
      </c>
      <c r="W97">
        <v>73.34</v>
      </c>
      <c r="X97">
        <v>0</v>
      </c>
      <c r="Y97">
        <v>17.95</v>
      </c>
      <c r="Z97">
        <v>9.65</v>
      </c>
      <c r="AA97">
        <v>38.6</v>
      </c>
    </row>
    <row r="98" spans="1:83">
      <c r="G98" t="s">
        <v>140</v>
      </c>
      <c r="H98" s="115">
        <v>79.13</v>
      </c>
      <c r="I98" s="88">
        <v>0</v>
      </c>
      <c r="J98" s="88">
        <v>28.95</v>
      </c>
      <c r="K98" s="88">
        <v>9.65</v>
      </c>
      <c r="L98" s="88">
        <v>8.69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126.42</v>
      </c>
      <c r="W98">
        <v>79.13</v>
      </c>
      <c r="X98">
        <v>0</v>
      </c>
      <c r="Y98">
        <v>8.69</v>
      </c>
      <c r="Z98">
        <v>9.65</v>
      </c>
      <c r="AA98">
        <v>28.95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0.62092500000000006</v>
      </c>
      <c r="I99" s="111">
        <f t="shared" ref="I99:BQ99" si="1">SUM(I3:I98)/4000</f>
        <v>0.2512625</v>
      </c>
      <c r="J99" s="111">
        <f t="shared" si="1"/>
        <v>0.41057000000000005</v>
      </c>
      <c r="K99" s="111">
        <f t="shared" si="1"/>
        <v>0.37146000000000023</v>
      </c>
      <c r="L99" s="111">
        <f t="shared" si="1"/>
        <v>0.32458499999999996</v>
      </c>
      <c r="M99" s="111">
        <f t="shared" si="1"/>
        <v>0</v>
      </c>
      <c r="N99" s="110">
        <f t="shared" si="1"/>
        <v>-0.41049999999999998</v>
      </c>
      <c r="O99" s="111">
        <f t="shared" si="1"/>
        <v>-0.17924999999999999</v>
      </c>
      <c r="P99" s="111">
        <f t="shared" si="1"/>
        <v>-0.56950000000000001</v>
      </c>
      <c r="Q99" s="111">
        <f t="shared" si="1"/>
        <v>-5.1249999999999997E-2</v>
      </c>
      <c r="R99" s="111">
        <f t="shared" si="1"/>
        <v>0</v>
      </c>
      <c r="S99" s="112">
        <f t="shared" si="1"/>
        <v>0</v>
      </c>
      <c r="U99" s="110">
        <f t="shared" si="1"/>
        <v>-1.2104999999999999</v>
      </c>
      <c r="V99" s="112">
        <f t="shared" si="1"/>
        <v>1.9787625</v>
      </c>
      <c r="W99">
        <f t="shared" si="1"/>
        <v>0.21042499999999997</v>
      </c>
      <c r="X99">
        <f t="shared" si="1"/>
        <v>7.2012499999999979E-2</v>
      </c>
      <c r="Y99">
        <f t="shared" si="1"/>
        <v>0.32458499999999996</v>
      </c>
      <c r="Z99">
        <f t="shared" si="1"/>
        <v>0.32021000000000011</v>
      </c>
      <c r="AA99">
        <f t="shared" si="1"/>
        <v>-0.15892999999999993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2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343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443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82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343</v>
      </c>
      <c r="V1" s="223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44832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19.3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19.3</v>
      </c>
      <c r="W30">
        <v>0</v>
      </c>
      <c r="X30">
        <v>19.3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28.95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28.95</v>
      </c>
      <c r="W31">
        <v>0</v>
      </c>
      <c r="X31">
        <v>28.95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38.6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38.6</v>
      </c>
      <c r="W33">
        <v>0</v>
      </c>
      <c r="X33">
        <v>38.6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48.25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48.25</v>
      </c>
      <c r="W34">
        <v>0</v>
      </c>
      <c r="X34">
        <v>48.25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9.65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9.65</v>
      </c>
      <c r="W35">
        <v>0</v>
      </c>
      <c r="X35">
        <v>9.65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57.9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57.9</v>
      </c>
      <c r="W36">
        <v>0</v>
      </c>
      <c r="X36">
        <v>57.9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77.2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77.2</v>
      </c>
      <c r="W37">
        <v>0</v>
      </c>
      <c r="X37">
        <v>77.2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86.85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86.85</v>
      </c>
      <c r="W38">
        <v>0</v>
      </c>
      <c r="X38">
        <v>86.85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9.65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9.65</v>
      </c>
      <c r="W39">
        <v>0</v>
      </c>
      <c r="X39">
        <v>9.65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67.55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67.55</v>
      </c>
      <c r="W40">
        <v>0</v>
      </c>
      <c r="X40">
        <v>67.55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77.2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77.2</v>
      </c>
      <c r="W41">
        <v>0</v>
      </c>
      <c r="X41">
        <v>77.2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86.85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86.85</v>
      </c>
      <c r="W42">
        <v>0</v>
      </c>
      <c r="X42">
        <v>86.85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33.78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33.78</v>
      </c>
      <c r="W43">
        <v>0</v>
      </c>
      <c r="X43">
        <v>33.78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96.5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96.5</v>
      </c>
      <c r="W44">
        <v>0</v>
      </c>
      <c r="X44">
        <v>96.5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96.5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96.5</v>
      </c>
      <c r="W45">
        <v>0</v>
      </c>
      <c r="X45">
        <v>96.5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96.5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96.5</v>
      </c>
      <c r="W46">
        <v>0</v>
      </c>
      <c r="X46">
        <v>96.5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38.6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38.6</v>
      </c>
      <c r="W47">
        <v>0</v>
      </c>
      <c r="X47">
        <v>38.6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96.5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96.5</v>
      </c>
      <c r="W48">
        <v>0</v>
      </c>
      <c r="X48">
        <v>96.5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96.5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96.5</v>
      </c>
      <c r="W49">
        <v>0</v>
      </c>
      <c r="X49">
        <v>96.5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96.5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96.5</v>
      </c>
      <c r="W50">
        <v>0</v>
      </c>
      <c r="X50">
        <v>96.5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48.25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48.25</v>
      </c>
      <c r="W51">
        <v>0</v>
      </c>
      <c r="X51">
        <v>48.25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135.1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135.1</v>
      </c>
      <c r="W52">
        <v>0</v>
      </c>
      <c r="X52">
        <v>135.1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96.5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96.5</v>
      </c>
      <c r="W53">
        <v>0</v>
      </c>
      <c r="X53">
        <v>96.5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125.45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125.45</v>
      </c>
      <c r="W54">
        <v>0</v>
      </c>
      <c r="X54">
        <v>125.45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67.55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67.55</v>
      </c>
      <c r="W55">
        <v>0</v>
      </c>
      <c r="X55">
        <v>67.55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125.45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125.45</v>
      </c>
      <c r="W56">
        <v>0</v>
      </c>
      <c r="X56">
        <v>125.45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106.15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106.15</v>
      </c>
      <c r="W57">
        <v>0</v>
      </c>
      <c r="X57">
        <v>106.15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115.8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115.8</v>
      </c>
      <c r="W58">
        <v>0</v>
      </c>
      <c r="X58">
        <v>115.8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57.9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57.9</v>
      </c>
      <c r="W59">
        <v>0</v>
      </c>
      <c r="X59">
        <v>57.9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125.45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125.45</v>
      </c>
      <c r="W60">
        <v>0</v>
      </c>
      <c r="X60">
        <v>125.45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96.5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96.5</v>
      </c>
      <c r="W61">
        <v>0</v>
      </c>
      <c r="X61">
        <v>96.5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125.45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125.45</v>
      </c>
      <c r="W62">
        <v>0</v>
      </c>
      <c r="X62">
        <v>125.45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67.55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67.55</v>
      </c>
      <c r="W63">
        <v>0</v>
      </c>
      <c r="X63">
        <v>67.55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124.48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124.48</v>
      </c>
      <c r="W64">
        <v>0</v>
      </c>
      <c r="X64">
        <v>124.48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96.5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96.5</v>
      </c>
      <c r="W65">
        <v>0</v>
      </c>
      <c r="X65">
        <v>96.5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112.84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112.84</v>
      </c>
      <c r="W66">
        <v>0</v>
      </c>
      <c r="X66">
        <v>112.84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57.9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57.9</v>
      </c>
      <c r="W67">
        <v>0</v>
      </c>
      <c r="X67">
        <v>57.9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115.8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115.8</v>
      </c>
      <c r="W68">
        <v>0</v>
      </c>
      <c r="X68">
        <v>115.8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96.5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96.5</v>
      </c>
      <c r="W69">
        <v>0</v>
      </c>
      <c r="X69">
        <v>96.5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115.8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115.8</v>
      </c>
      <c r="W70">
        <v>0</v>
      </c>
      <c r="X70">
        <v>115.8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48.25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48.25</v>
      </c>
      <c r="W71">
        <v>0</v>
      </c>
      <c r="X71">
        <v>48.25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53.89</v>
      </c>
      <c r="K72" s="88">
        <v>91.32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145.21</v>
      </c>
      <c r="W72">
        <v>0</v>
      </c>
      <c r="X72">
        <v>91.32</v>
      </c>
      <c r="Y72">
        <v>53.89</v>
      </c>
    </row>
    <row r="73" spans="7:25">
      <c r="G73" t="s">
        <v>115</v>
      </c>
      <c r="H73" s="115">
        <v>0</v>
      </c>
      <c r="I73" s="88">
        <v>0</v>
      </c>
      <c r="J73" s="88">
        <v>80.099999999999994</v>
      </c>
      <c r="K73" s="88">
        <v>96.5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176.6</v>
      </c>
      <c r="W73">
        <v>0</v>
      </c>
      <c r="X73">
        <v>96.5</v>
      </c>
      <c r="Y73">
        <v>80.099999999999994</v>
      </c>
    </row>
    <row r="74" spans="7:25">
      <c r="G74" t="s">
        <v>116</v>
      </c>
      <c r="H74" s="115">
        <v>0</v>
      </c>
      <c r="I74" s="88">
        <v>0</v>
      </c>
      <c r="J74" s="88">
        <v>110.01</v>
      </c>
      <c r="K74" s="88">
        <v>86.85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196.86</v>
      </c>
      <c r="W74">
        <v>0</v>
      </c>
      <c r="X74">
        <v>86.85</v>
      </c>
      <c r="Y74">
        <v>110.01</v>
      </c>
    </row>
    <row r="75" spans="7:25">
      <c r="G75" t="s">
        <v>117</v>
      </c>
      <c r="H75" s="115">
        <v>4.83</v>
      </c>
      <c r="I75" s="88">
        <v>0</v>
      </c>
      <c r="J75" s="88">
        <v>138.96</v>
      </c>
      <c r="K75" s="88">
        <v>38.6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182.38</v>
      </c>
      <c r="W75">
        <v>4.83</v>
      </c>
      <c r="X75">
        <v>38.6</v>
      </c>
      <c r="Y75">
        <v>138.96</v>
      </c>
    </row>
    <row r="76" spans="7:25">
      <c r="G76" t="s">
        <v>118</v>
      </c>
      <c r="H76" s="115">
        <v>23.06</v>
      </c>
      <c r="I76" s="88">
        <v>0</v>
      </c>
      <c r="J76" s="88">
        <v>83.98</v>
      </c>
      <c r="K76" s="88">
        <v>53.22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160.26</v>
      </c>
      <c r="W76">
        <v>23.06</v>
      </c>
      <c r="X76">
        <v>53.22</v>
      </c>
      <c r="Y76">
        <v>83.98</v>
      </c>
    </row>
    <row r="77" spans="7:25">
      <c r="G77" t="s">
        <v>119</v>
      </c>
      <c r="H77" s="115">
        <v>21.77</v>
      </c>
      <c r="I77" s="88">
        <v>0</v>
      </c>
      <c r="J77" s="88">
        <v>46.61</v>
      </c>
      <c r="K77" s="88">
        <v>30.62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99</v>
      </c>
      <c r="W77">
        <v>21.77</v>
      </c>
      <c r="X77">
        <v>30.62</v>
      </c>
      <c r="Y77">
        <v>46.61</v>
      </c>
    </row>
    <row r="78" spans="7:25">
      <c r="G78" t="s">
        <v>120</v>
      </c>
      <c r="H78" s="115">
        <v>26.61</v>
      </c>
      <c r="I78" s="88">
        <v>0</v>
      </c>
      <c r="J78" s="88">
        <v>43.34</v>
      </c>
      <c r="K78" s="88">
        <v>27.3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97.25</v>
      </c>
      <c r="W78">
        <v>26.61</v>
      </c>
      <c r="X78">
        <v>27.3</v>
      </c>
      <c r="Y78">
        <v>43.34</v>
      </c>
    </row>
    <row r="79" spans="7:25">
      <c r="G79" t="s">
        <v>121</v>
      </c>
      <c r="H79" s="115">
        <v>14.36</v>
      </c>
      <c r="I79" s="88">
        <v>0</v>
      </c>
      <c r="J79" s="88">
        <v>49.53</v>
      </c>
      <c r="K79" s="88">
        <v>14.86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78.75</v>
      </c>
      <c r="W79">
        <v>14.36</v>
      </c>
      <c r="X79">
        <v>14.86</v>
      </c>
      <c r="Y79">
        <v>49.53</v>
      </c>
    </row>
    <row r="80" spans="7:25">
      <c r="G80" t="s">
        <v>122</v>
      </c>
      <c r="H80" s="115">
        <v>0</v>
      </c>
      <c r="I80" s="88">
        <v>0</v>
      </c>
      <c r="J80" s="88">
        <v>38.340000000000003</v>
      </c>
      <c r="K80" s="88">
        <v>36.270000000000003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74.61</v>
      </c>
      <c r="W80">
        <v>0</v>
      </c>
      <c r="X80">
        <v>36.270000000000003</v>
      </c>
      <c r="Y80">
        <v>38.340000000000003</v>
      </c>
    </row>
    <row r="81" spans="7:25">
      <c r="G81" t="s">
        <v>123</v>
      </c>
      <c r="H81" s="115">
        <v>0</v>
      </c>
      <c r="I81" s="88">
        <v>0</v>
      </c>
      <c r="J81" s="88">
        <v>33.07</v>
      </c>
      <c r="K81" s="88">
        <v>37.950000000000003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71.02</v>
      </c>
      <c r="W81">
        <v>0</v>
      </c>
      <c r="X81">
        <v>37.950000000000003</v>
      </c>
      <c r="Y81">
        <v>33.07</v>
      </c>
    </row>
    <row r="82" spans="7:25">
      <c r="G82" t="s">
        <v>124</v>
      </c>
      <c r="H82" s="115">
        <v>0</v>
      </c>
      <c r="I82" s="88">
        <v>0</v>
      </c>
      <c r="J82" s="88">
        <v>15.26</v>
      </c>
      <c r="K82" s="88">
        <v>44.5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59.76</v>
      </c>
      <c r="W82">
        <v>0</v>
      </c>
      <c r="X82">
        <v>44.5</v>
      </c>
      <c r="Y82">
        <v>15.26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19.3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19.3</v>
      </c>
      <c r="W83">
        <v>0</v>
      </c>
      <c r="X83">
        <v>19.3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42.39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42.39</v>
      </c>
      <c r="W84">
        <v>0</v>
      </c>
      <c r="X84">
        <v>42.39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42.03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42.03</v>
      </c>
      <c r="W85">
        <v>0</v>
      </c>
      <c r="X85">
        <v>42.03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38.979999999999997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38.979999999999997</v>
      </c>
      <c r="W86">
        <v>0</v>
      </c>
      <c r="X86">
        <v>38.979999999999997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9.65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9.65</v>
      </c>
      <c r="W87">
        <v>0</v>
      </c>
      <c r="X87">
        <v>9.65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33.01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33.01</v>
      </c>
      <c r="W88">
        <v>0</v>
      </c>
      <c r="X88">
        <v>33.01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32.950000000000003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32.950000000000003</v>
      </c>
      <c r="W89">
        <v>0</v>
      </c>
      <c r="X89">
        <v>32.950000000000003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19.09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19.09</v>
      </c>
      <c r="W90">
        <v>0</v>
      </c>
      <c r="X90">
        <v>19.09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26.85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26.85</v>
      </c>
      <c r="W92">
        <v>0</v>
      </c>
      <c r="X92">
        <v>26.85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26.57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26.57</v>
      </c>
      <c r="W93">
        <v>0</v>
      </c>
      <c r="X93">
        <v>26.57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9.65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9.65</v>
      </c>
      <c r="W94">
        <v>0</v>
      </c>
      <c r="X94">
        <v>9.65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25.46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25.46</v>
      </c>
      <c r="W96">
        <v>0</v>
      </c>
      <c r="X96">
        <v>25.46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14.34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14.34</v>
      </c>
      <c r="W97">
        <v>0</v>
      </c>
      <c r="X97">
        <v>14.34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9.65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9.65</v>
      </c>
      <c r="W98">
        <v>0</v>
      </c>
      <c r="X98">
        <v>9.65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2.2657500000000001E-2</v>
      </c>
      <c r="I99" s="111">
        <f t="shared" ref="I99:BQ99" si="1">SUM(I3:I98)/4000</f>
        <v>0</v>
      </c>
      <c r="J99" s="111">
        <f t="shared" si="1"/>
        <v>0.17327250000000002</v>
      </c>
      <c r="K99" s="111">
        <f t="shared" si="1"/>
        <v>1.0571025000000003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1.2530299999999999</v>
      </c>
      <c r="W99">
        <f t="shared" si="1"/>
        <v>2.2657500000000001E-2</v>
      </c>
      <c r="X99">
        <f t="shared" si="1"/>
        <v>1.0571025000000003</v>
      </c>
      <c r="Y99">
        <f t="shared" si="1"/>
        <v>0.17327250000000002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82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343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44832</v>
      </c>
      <c r="B1" s="224"/>
      <c r="C1" s="224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9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8" t="s">
        <v>335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384</v>
      </c>
      <c r="AJ1" s="228" t="s">
        <v>412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30" t="s">
        <v>413</v>
      </c>
      <c r="AP1" s="230" t="s">
        <v>414</v>
      </c>
      <c r="AQ1" s="230" t="s">
        <v>415</v>
      </c>
      <c r="AR1" s="230" t="s">
        <v>416</v>
      </c>
      <c r="AT1" s="197" t="s">
        <v>149</v>
      </c>
    </row>
    <row r="2" spans="1:47">
      <c r="A2" s="27" t="s">
        <v>44</v>
      </c>
      <c r="B2" s="224"/>
      <c r="C2" s="224"/>
      <c r="D2" s="218"/>
      <c r="E2" s="218"/>
      <c r="F2" s="218"/>
      <c r="G2" s="218"/>
      <c r="H2" s="218"/>
      <c r="I2" s="218"/>
      <c r="J2" s="218"/>
      <c r="K2" s="218"/>
      <c r="L2" s="224"/>
      <c r="M2" s="224"/>
      <c r="N2" s="224"/>
      <c r="O2" s="224"/>
      <c r="P2" s="225"/>
      <c r="Q2" s="225"/>
      <c r="R2" s="229"/>
      <c r="S2" s="79"/>
      <c r="T2" s="82" t="s">
        <v>315</v>
      </c>
      <c r="U2" s="226"/>
      <c r="V2" s="107" t="s">
        <v>304</v>
      </c>
      <c r="W2" s="107" t="s">
        <v>304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97" t="s">
        <v>152</v>
      </c>
    </row>
    <row r="3" spans="1:47">
      <c r="A3" t="s">
        <v>45</v>
      </c>
      <c r="E3">
        <f>GT_NG!P3</f>
        <v>14.162018819503849</v>
      </c>
      <c r="F3">
        <f>GT_Spot!P3</f>
        <v>0</v>
      </c>
      <c r="G3">
        <f>PPCL_NG!P3</f>
        <v>-0.42281879194630873</v>
      </c>
      <c r="H3">
        <f>PPCL_Spot!P3</f>
        <v>0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960.93127083252705</v>
      </c>
      <c r="P3" s="77">
        <v>54.924517190327357</v>
      </c>
      <c r="Q3" s="77">
        <v>28.82</v>
      </c>
      <c r="R3" s="80">
        <v>0</v>
      </c>
      <c r="S3" s="80">
        <v>0</v>
      </c>
      <c r="T3" s="78">
        <f>SUMPRODUCT(LTA!F3:AJ3,LTA!F$101:AJ$101,LTA!F$103:AJ$103)</f>
        <v>24.220000000000002</v>
      </c>
      <c r="U3" s="78">
        <f>SUMPRODUCT(LTA!F3:AJ3,LTA!F$102:AJ$102,LTA!F$103:AJ$103)</f>
        <v>35.549999999999997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482.13</v>
      </c>
      <c r="AB3" s="117">
        <f>-STOA!N3</f>
        <v>0</v>
      </c>
      <c r="AC3">
        <f>SUMIF(B3:AB3,"&gt;0")*$AC$2-SUMIF(B3:AB3,"&lt;0")*($AC$2/(1-$AC$2))+SUMIF(AI3:AR3,"&gt;0")*$AC$2-SUMIF(AI3:AR3,"&lt;0")*($AC$2/(1-$AC$2))</f>
        <v>15.765150539366431</v>
      </c>
      <c r="AD3">
        <f>SUM(B3:AB3,AI3:AR3)-AC3</f>
        <v>1774.8798375110455</v>
      </c>
      <c r="AE3">
        <f>'IDT-1'!B3</f>
        <v>0</v>
      </c>
      <c r="AF3" s="26"/>
      <c r="AG3">
        <f>SUM(AD3:AF3)+AT3</f>
        <v>1774.8798375110455</v>
      </c>
      <c r="AI3" s="75">
        <f>PXIL!H3</f>
        <v>0</v>
      </c>
      <c r="AJ3" s="75">
        <f>PXIL!N3</f>
        <v>0</v>
      </c>
      <c r="AK3" s="75">
        <f>RTM_IEX!H3</f>
        <v>90.71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13.775078414599374</v>
      </c>
      <c r="F4">
        <f>GT_Spot!P4</f>
        <v>0</v>
      </c>
      <c r="G4">
        <f>PPCL_NG!P4</f>
        <v>-0.42281879194630873</v>
      </c>
      <c r="H4">
        <f>PPCL_Spot!P4</f>
        <v>0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960.92958677090724</v>
      </c>
      <c r="P4" s="77">
        <v>54.924517190327357</v>
      </c>
      <c r="Q4" s="77">
        <v>28.82</v>
      </c>
      <c r="R4" s="80">
        <v>0</v>
      </c>
      <c r="S4" s="80">
        <v>0</v>
      </c>
      <c r="T4" s="78">
        <f>SUMPRODUCT(LTA!F4:AJ4,LTA!F$101:AJ$101,LTA!F$103:AJ$103)</f>
        <v>24.11</v>
      </c>
      <c r="U4" s="78">
        <f>SUMPRODUCT(LTA!F4:AJ4,LTA!F$102:AJ$102,LTA!F$103:AJ$103)</f>
        <v>29.39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482.13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15.519730644061019</v>
      </c>
      <c r="AD4">
        <f t="shared" ref="AD4:AD67" si="1">SUM(B4:AB4,AI4:AR4)-AC4</f>
        <v>1747.2366329398269</v>
      </c>
      <c r="AE4">
        <f>'IDT-1'!B4</f>
        <v>0</v>
      </c>
      <c r="AF4" s="26"/>
      <c r="AG4">
        <f t="shared" ref="AG4:AG67" si="2">SUM(AD4:AF4)+AT4</f>
        <v>1747.2366329398269</v>
      </c>
      <c r="AI4" s="75">
        <f>PXIL!H4</f>
        <v>0</v>
      </c>
      <c r="AJ4" s="75">
        <f>PXIL!N4</f>
        <v>0</v>
      </c>
      <c r="AK4" s="75">
        <f>RTM_IEX!H4</f>
        <v>69.48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13.775078414599374</v>
      </c>
      <c r="F5">
        <f>GT_Spot!P5</f>
        <v>0</v>
      </c>
      <c r="G5">
        <f>PPCL_NG!P5</f>
        <v>-0.42281879194630873</v>
      </c>
      <c r="H5">
        <f>PPCL_Spot!P5</f>
        <v>0</v>
      </c>
      <c r="I5">
        <f>Bawana_NG!P5</f>
        <v>99.61999999999999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942.21382340322725</v>
      </c>
      <c r="P5" s="77">
        <v>54.924517190327357</v>
      </c>
      <c r="Q5" s="77">
        <v>28.82</v>
      </c>
      <c r="R5" s="80">
        <v>0</v>
      </c>
      <c r="S5" s="80">
        <v>0</v>
      </c>
      <c r="T5" s="78">
        <f>SUMPRODUCT(LTA!F5:AJ5,LTA!F$101:AJ$101,LTA!F$103:AJ$103)</f>
        <v>22.62</v>
      </c>
      <c r="U5" s="78">
        <f>SUMPRODUCT(LTA!F5:AJ5,LTA!F$102:AJ$102,LTA!F$103:AJ$103)</f>
        <v>29.64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482.13</v>
      </c>
      <c r="AB5" s="117">
        <f>-STOA!N5</f>
        <v>0</v>
      </c>
      <c r="AC5">
        <f t="shared" si="0"/>
        <v>15.096699154835443</v>
      </c>
      <c r="AD5">
        <f t="shared" si="1"/>
        <v>1617.2239010613723</v>
      </c>
      <c r="AE5">
        <f>'IDT-1'!B5</f>
        <v>0</v>
      </c>
      <c r="AF5" s="26"/>
      <c r="AG5">
        <f t="shared" si="2"/>
        <v>1617.2239010613723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-41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13.775078414599374</v>
      </c>
      <c r="F6">
        <f>GT_Spot!P6</f>
        <v>0</v>
      </c>
      <c r="G6">
        <f>PPCL_NG!P6</f>
        <v>-0.42281879194630873</v>
      </c>
      <c r="H6">
        <f>PPCL_Spot!P6</f>
        <v>0</v>
      </c>
      <c r="I6">
        <f>Bawana_NG!P6</f>
        <v>99.61999999999999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932.30130750598164</v>
      </c>
      <c r="P6" s="77">
        <v>54.924517190327357</v>
      </c>
      <c r="Q6" s="77">
        <v>28.82</v>
      </c>
      <c r="R6" s="80">
        <v>0</v>
      </c>
      <c r="S6" s="80">
        <v>0</v>
      </c>
      <c r="T6" s="78">
        <f>SUMPRODUCT(LTA!F6:AJ6,LTA!F$101:AJ$101,LTA!F$103:AJ$103)</f>
        <v>22.47</v>
      </c>
      <c r="U6" s="78">
        <f>SUMPRODUCT(LTA!F6:AJ6,LTA!F$102:AJ$102,LTA!F$103:AJ$103)</f>
        <v>30.14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482.13</v>
      </c>
      <c r="AB6" s="117">
        <f>-STOA!N6</f>
        <v>0</v>
      </c>
      <c r="AC6">
        <f t="shared" si="0"/>
        <v>14.985914632373095</v>
      </c>
      <c r="AD6">
        <f t="shared" si="1"/>
        <v>1610.772169686589</v>
      </c>
      <c r="AE6">
        <f>'IDT-1'!B6</f>
        <v>0</v>
      </c>
      <c r="AF6" s="26"/>
      <c r="AG6">
        <f t="shared" si="2"/>
        <v>1610.772169686589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13.775078414599374</v>
      </c>
      <c r="F7">
        <f>GT_Spot!P7</f>
        <v>0</v>
      </c>
      <c r="G7">
        <f>PPCL_NG!P7</f>
        <v>-0.42281879194630873</v>
      </c>
      <c r="H7">
        <f>PPCL_Spot!P7</f>
        <v>0</v>
      </c>
      <c r="I7">
        <f>Bawana_NG!P7</f>
        <v>99.61999999999999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923.51322314523566</v>
      </c>
      <c r="P7" s="77">
        <v>54.924517190327357</v>
      </c>
      <c r="Q7" s="77">
        <v>28.830000000000002</v>
      </c>
      <c r="R7" s="80">
        <v>0</v>
      </c>
      <c r="S7" s="80">
        <v>0</v>
      </c>
      <c r="T7" s="78">
        <f>SUMPRODUCT(LTA!F7:AJ7,LTA!F$101:AJ$101,LTA!F$103:AJ$103)</f>
        <v>22.4</v>
      </c>
      <c r="U7" s="78">
        <f>SUMPRODUCT(LTA!F7:AJ7,LTA!F$102:AJ$102,LTA!F$103:AJ$103)</f>
        <v>31.25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482.08999999999992</v>
      </c>
      <c r="AB7" s="117">
        <f>-STOA!N7</f>
        <v>0</v>
      </c>
      <c r="AC7">
        <f t="shared" si="0"/>
        <v>14.713270556988039</v>
      </c>
      <c r="AD7">
        <f t="shared" si="1"/>
        <v>1626.2667294012281</v>
      </c>
      <c r="AE7">
        <f>'IDT-1'!B7</f>
        <v>0</v>
      </c>
      <c r="AF7" s="26"/>
      <c r="AG7">
        <f t="shared" si="2"/>
        <v>1626.2667294012281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3.867218086572926</v>
      </c>
      <c r="F8">
        <f>GT_Spot!P8</f>
        <v>0</v>
      </c>
      <c r="G8">
        <f>PPCL_NG!P8</f>
        <v>-0.42281879194630873</v>
      </c>
      <c r="H8">
        <f>PPCL_Spot!P8</f>
        <v>0</v>
      </c>
      <c r="I8">
        <f>Bawana_NG!P8</f>
        <v>99.61999999999999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905.4685873425525</v>
      </c>
      <c r="P8" s="77">
        <v>54.924517190327357</v>
      </c>
      <c r="Q8" s="77">
        <v>27.990000000000002</v>
      </c>
      <c r="R8" s="80">
        <v>0</v>
      </c>
      <c r="S8" s="80">
        <v>0</v>
      </c>
      <c r="T8" s="78">
        <f>SUMPRODUCT(LTA!F8:AJ8,LTA!F$101:AJ$101,LTA!F$103:AJ$103)</f>
        <v>22.35</v>
      </c>
      <c r="U8" s="78">
        <f>SUMPRODUCT(LTA!F8:AJ8,LTA!F$102:AJ$102,LTA!F$103:AJ$103)</f>
        <v>32.08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482.08999999999992</v>
      </c>
      <c r="AB8" s="117">
        <f>-STOA!N8</f>
        <v>0</v>
      </c>
      <c r="AC8">
        <f t="shared" si="0"/>
        <v>14.8307638194478</v>
      </c>
      <c r="AD8">
        <f t="shared" si="1"/>
        <v>1557.1367400080583</v>
      </c>
      <c r="AE8">
        <f>'IDT-1'!B8</f>
        <v>0</v>
      </c>
      <c r="AF8" s="26"/>
      <c r="AG8">
        <f t="shared" si="2"/>
        <v>1557.1367400080583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-56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4.0982846932276162</v>
      </c>
      <c r="F9">
        <f>GT_Spot!P9</f>
        <v>0</v>
      </c>
      <c r="G9">
        <f>PPCL_NG!P9</f>
        <v>-0.42281879194630873</v>
      </c>
      <c r="H9">
        <f>PPCL_Spot!P9</f>
        <v>0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839.93158094944897</v>
      </c>
      <c r="P9" s="77">
        <v>54.924517190327357</v>
      </c>
      <c r="Q9" s="77">
        <v>15.81</v>
      </c>
      <c r="R9" s="80">
        <v>0</v>
      </c>
      <c r="S9" s="80">
        <v>0</v>
      </c>
      <c r="T9" s="78">
        <f>SUMPRODUCT(LTA!F9:AJ9,LTA!F$101:AJ$101,LTA!F$103:AJ$103)</f>
        <v>22.759999999999998</v>
      </c>
      <c r="U9" s="78">
        <f>SUMPRODUCT(LTA!F9:AJ9,LTA!F$102:AJ$102,LTA!F$103:AJ$103)</f>
        <v>32.950000000000003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482.08999999999992</v>
      </c>
      <c r="AB9" s="117">
        <f>-STOA!N9</f>
        <v>0</v>
      </c>
      <c r="AC9">
        <f t="shared" si="0"/>
        <v>14.071824408084115</v>
      </c>
      <c r="AD9">
        <f t="shared" si="1"/>
        <v>1584.1497396329737</v>
      </c>
      <c r="AE9">
        <f>'IDT-1'!B9</f>
        <v>0</v>
      </c>
      <c r="AF9" s="26"/>
      <c r="AG9">
        <f t="shared" si="2"/>
        <v>1584.1497396329737</v>
      </c>
      <c r="AI9" s="75">
        <f>PXIL!H9</f>
        <v>0</v>
      </c>
      <c r="AJ9" s="75">
        <f>PXIL!N9</f>
        <v>0</v>
      </c>
      <c r="AK9" s="75">
        <f>RTM_IEX!H9</f>
        <v>46.46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4.0982846932276162</v>
      </c>
      <c r="F10">
        <f>GT_Spot!P10</f>
        <v>0</v>
      </c>
      <c r="G10">
        <f>PPCL_NG!P10</f>
        <v>-0.42281879194630873</v>
      </c>
      <c r="H10">
        <f>PPCL_Spot!P10</f>
        <v>0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838.12812919315309</v>
      </c>
      <c r="P10" s="77">
        <v>54.924517190327357</v>
      </c>
      <c r="Q10" s="77">
        <v>15.81</v>
      </c>
      <c r="R10" s="80">
        <v>0</v>
      </c>
      <c r="S10" s="80">
        <v>0</v>
      </c>
      <c r="T10" s="78">
        <f>SUMPRODUCT(LTA!F10:AJ10,LTA!F$101:AJ$101,LTA!F$103:AJ$103)</f>
        <v>23.310000000000002</v>
      </c>
      <c r="U10" s="78">
        <f>SUMPRODUCT(LTA!F10:AJ10,LTA!F$102:AJ$102,LTA!F$103:AJ$103)</f>
        <v>33.85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482.08999999999992</v>
      </c>
      <c r="AB10" s="117">
        <f>-STOA!N10</f>
        <v>0</v>
      </c>
      <c r="AC10">
        <f t="shared" si="0"/>
        <v>13.761770032628709</v>
      </c>
      <c r="AD10">
        <f t="shared" si="1"/>
        <v>1549.2263422521328</v>
      </c>
      <c r="AE10">
        <f>'IDT-1'!B10</f>
        <v>0</v>
      </c>
      <c r="AF10" s="26"/>
      <c r="AG10">
        <f t="shared" si="2"/>
        <v>1549.2263422521328</v>
      </c>
      <c r="AI10" s="75">
        <f>PXIL!H10</f>
        <v>0</v>
      </c>
      <c r="AJ10" s="75">
        <f>PXIL!N10</f>
        <v>0</v>
      </c>
      <c r="AK10" s="75">
        <f>RTM_IEX!H10</f>
        <v>11.58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14.422795341098171</v>
      </c>
      <c r="F11">
        <f>GT_Spot!P11</f>
        <v>0</v>
      </c>
      <c r="G11">
        <f>PPCL_NG!P11</f>
        <v>-0.42281879194630873</v>
      </c>
      <c r="H11">
        <f>PPCL_Spot!P11</f>
        <v>0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845.32660657757719</v>
      </c>
      <c r="P11" s="77">
        <v>54.924517190327357</v>
      </c>
      <c r="Q11" s="77">
        <v>15.81</v>
      </c>
      <c r="R11" s="80">
        <v>0</v>
      </c>
      <c r="S11" s="80">
        <v>0</v>
      </c>
      <c r="T11" s="78">
        <f>SUMPRODUCT(LTA!F11:AJ11,LTA!F$101:AJ$101,LTA!F$103:AJ$103)</f>
        <v>23.83</v>
      </c>
      <c r="U11" s="78">
        <f>SUMPRODUCT(LTA!F11:AJ11,LTA!F$102:AJ$102,LTA!F$103:AJ$103)</f>
        <v>36.54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482.13</v>
      </c>
      <c r="AB11" s="117">
        <f>-STOA!N11</f>
        <v>0</v>
      </c>
      <c r="AC11">
        <f t="shared" si="0"/>
        <v>14.197793428200717</v>
      </c>
      <c r="AD11">
        <f t="shared" si="1"/>
        <v>1517.9833068888559</v>
      </c>
      <c r="AE11">
        <f>'IDT-1'!B11</f>
        <v>0</v>
      </c>
      <c r="AF11" s="26"/>
      <c r="AG11">
        <f t="shared" si="2"/>
        <v>1517.9833068888559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14.422795341098171</v>
      </c>
      <c r="F12">
        <f>GT_Spot!P12</f>
        <v>0</v>
      </c>
      <c r="G12">
        <f>PPCL_NG!P12</f>
        <v>-0.42281879194630873</v>
      </c>
      <c r="H12">
        <f>PPCL_Spot!P12</f>
        <v>0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845.33460969037583</v>
      </c>
      <c r="P12" s="77">
        <v>54.924517190327357</v>
      </c>
      <c r="Q12" s="77">
        <v>20.34</v>
      </c>
      <c r="R12" s="80">
        <v>0</v>
      </c>
      <c r="S12" s="80">
        <v>0</v>
      </c>
      <c r="T12" s="78">
        <f>SUMPRODUCT(LTA!F12:AJ12,LTA!F$101:AJ$101,LTA!F$103:AJ$103)</f>
        <v>24.28</v>
      </c>
      <c r="U12" s="78">
        <f>SUMPRODUCT(LTA!F12:AJ12,LTA!F$102:AJ$102,LTA!F$103:AJ$103)</f>
        <v>37.21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482.13</v>
      </c>
      <c r="AB12" s="117">
        <f>-STOA!N12</f>
        <v>0</v>
      </c>
      <c r="AC12">
        <f t="shared" si="0"/>
        <v>14.052265050105047</v>
      </c>
      <c r="AD12">
        <f t="shared" si="1"/>
        <v>1545.7868383797502</v>
      </c>
      <c r="AE12">
        <f>'IDT-1'!B12</f>
        <v>0</v>
      </c>
      <c r="AF12" s="26"/>
      <c r="AG12">
        <f t="shared" si="2"/>
        <v>1545.7868383797502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-18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14.422795341098171</v>
      </c>
      <c r="F13">
        <f>GT_Spot!P13</f>
        <v>0</v>
      </c>
      <c r="G13">
        <f>PPCL_NG!P13</f>
        <v>-0.42281879194630873</v>
      </c>
      <c r="H13">
        <f>PPCL_Spot!P13</f>
        <v>0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847.51774773925536</v>
      </c>
      <c r="P13" s="77">
        <v>54.924517190327357</v>
      </c>
      <c r="Q13" s="77">
        <v>20.34</v>
      </c>
      <c r="R13" s="80">
        <v>0</v>
      </c>
      <c r="S13" s="80">
        <v>0</v>
      </c>
      <c r="T13" s="78">
        <f>SUMPRODUCT(LTA!F13:AJ13,LTA!F$101:AJ$101,LTA!F$103:AJ$103)</f>
        <v>24.799999999999997</v>
      </c>
      <c r="U13" s="78">
        <f>SUMPRODUCT(LTA!F13:AJ13,LTA!F$102:AJ$102,LTA!F$103:AJ$103)</f>
        <v>38.04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482.13</v>
      </c>
      <c r="AB13" s="117">
        <f>-STOA!N13</f>
        <v>0</v>
      </c>
      <c r="AC13">
        <f t="shared" si="0"/>
        <v>14.793606866710816</v>
      </c>
      <c r="AD13">
        <f t="shared" si="1"/>
        <v>1468.5786346120235</v>
      </c>
      <c r="AE13">
        <f>'IDT-1'!B13</f>
        <v>0</v>
      </c>
      <c r="AF13" s="26"/>
      <c r="AG13">
        <f t="shared" si="2"/>
        <v>1468.5786346120235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-98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14.422795341098171</v>
      </c>
      <c r="F14">
        <f>GT_Spot!P14</f>
        <v>0</v>
      </c>
      <c r="G14">
        <f>PPCL_NG!P14</f>
        <v>-0.42281879194630873</v>
      </c>
      <c r="H14">
        <f>PPCL_Spot!P14</f>
        <v>0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845.33460969037583</v>
      </c>
      <c r="P14" s="77">
        <v>54.924517190327357</v>
      </c>
      <c r="Q14" s="77">
        <v>20.34</v>
      </c>
      <c r="R14" s="80">
        <v>0</v>
      </c>
      <c r="S14" s="80">
        <v>0</v>
      </c>
      <c r="T14" s="78">
        <f>SUMPRODUCT(LTA!F14:AJ14,LTA!F$101:AJ$101,LTA!F$103:AJ$103)</f>
        <v>25.29</v>
      </c>
      <c r="U14" s="78">
        <f>SUMPRODUCT(LTA!F14:AJ14,LTA!F$102:AJ$102,LTA!F$103:AJ$103)</f>
        <v>38.480000000000004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482.13</v>
      </c>
      <c r="AB14" s="117">
        <f>-STOA!N14</f>
        <v>0</v>
      </c>
      <c r="AC14">
        <f t="shared" si="0"/>
        <v>14.711554231703113</v>
      </c>
      <c r="AD14">
        <f t="shared" si="1"/>
        <v>1475.4075491981519</v>
      </c>
      <c r="AE14">
        <f>'IDT-1'!B14</f>
        <v>0</v>
      </c>
      <c r="AF14" s="26"/>
      <c r="AG14">
        <f t="shared" si="2"/>
        <v>1475.4075491981519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-90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14.422795341098171</v>
      </c>
      <c r="F15">
        <f>GT_Spot!P15</f>
        <v>0</v>
      </c>
      <c r="G15">
        <f>PPCL_NG!P15</f>
        <v>-0.42281879194630873</v>
      </c>
      <c r="H15">
        <f>PPCL_Spot!P15</f>
        <v>0</v>
      </c>
      <c r="I15">
        <f>Bawana_NG!P15</f>
        <v>93.000000000000014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766.03944672008663</v>
      </c>
      <c r="P15" s="77">
        <v>53.854429182431318</v>
      </c>
      <c r="Q15" s="77">
        <v>15.81</v>
      </c>
      <c r="R15" s="80">
        <v>0</v>
      </c>
      <c r="S15" s="80">
        <v>0</v>
      </c>
      <c r="T15" s="78">
        <f>SUMPRODUCT(LTA!F15:AJ15,LTA!F$101:AJ$101,LTA!F$103:AJ$103)</f>
        <v>25.36</v>
      </c>
      <c r="U15" s="78">
        <f>SUMPRODUCT(LTA!F15:AJ15,LTA!F$102:AJ$102,LTA!F$103:AJ$103)</f>
        <v>41.95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482.08999999999992</v>
      </c>
      <c r="AB15" s="117">
        <f>-STOA!N15</f>
        <v>0</v>
      </c>
      <c r="AC15">
        <f t="shared" si="0"/>
        <v>13.137988546097501</v>
      </c>
      <c r="AD15">
        <f t="shared" si="1"/>
        <v>1478.9658639055724</v>
      </c>
      <c r="AE15">
        <f>'IDT-1'!B15</f>
        <v>0</v>
      </c>
      <c r="AF15" s="26"/>
      <c r="AG15">
        <f t="shared" si="2"/>
        <v>1478.9658639055724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14.422795341098171</v>
      </c>
      <c r="F16">
        <f>GT_Spot!P16</f>
        <v>0</v>
      </c>
      <c r="G16">
        <f>PPCL_NG!P16</f>
        <v>-0.42281879194630873</v>
      </c>
      <c r="H16">
        <f>PPCL_Spot!P16</f>
        <v>0</v>
      </c>
      <c r="I16">
        <f>Bawana_NG!P16</f>
        <v>76.459999999999994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750.70353791473508</v>
      </c>
      <c r="P16" s="77">
        <v>53.854429182431318</v>
      </c>
      <c r="Q16" s="77">
        <v>15.81</v>
      </c>
      <c r="R16" s="80">
        <v>0</v>
      </c>
      <c r="S16" s="80">
        <v>0</v>
      </c>
      <c r="T16" s="78">
        <f>SUMPRODUCT(LTA!F16:AJ16,LTA!F$101:AJ$101,LTA!F$103:AJ$103)</f>
        <v>24.03</v>
      </c>
      <c r="U16" s="78">
        <f>SUMPRODUCT(LTA!F16:AJ16,LTA!F$102:AJ$102,LTA!F$103:AJ$103)</f>
        <v>43.21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482.08999999999992</v>
      </c>
      <c r="AB16" s="117">
        <f>-STOA!N16</f>
        <v>0</v>
      </c>
      <c r="AC16">
        <f t="shared" si="0"/>
        <v>12.856864548610407</v>
      </c>
      <c r="AD16">
        <f t="shared" si="1"/>
        <v>1447.3010790977075</v>
      </c>
      <c r="AE16">
        <f>'IDT-1'!B16</f>
        <v>0</v>
      </c>
      <c r="AF16" s="26"/>
      <c r="AG16">
        <f t="shared" si="2"/>
        <v>1447.3010790977075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4.6015664157168059</v>
      </c>
      <c r="F17">
        <f>GT_Spot!P17</f>
        <v>0</v>
      </c>
      <c r="G17">
        <f>PPCL_NG!P17</f>
        <v>-0.42281879194630873</v>
      </c>
      <c r="H17">
        <f>PPCL_Spot!P17</f>
        <v>0</v>
      </c>
      <c r="I17">
        <f>Bawana_NG!P17</f>
        <v>75.000000000000014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737.00416652785975</v>
      </c>
      <c r="P17" s="77">
        <v>53.854429182431318</v>
      </c>
      <c r="Q17" s="77">
        <v>15.81</v>
      </c>
      <c r="R17" s="80">
        <v>0</v>
      </c>
      <c r="S17" s="80">
        <v>0</v>
      </c>
      <c r="T17" s="78">
        <f>SUMPRODUCT(LTA!F17:AJ17,LTA!F$101:AJ$101,LTA!F$103:AJ$103)</f>
        <v>24.16</v>
      </c>
      <c r="U17" s="78">
        <f>SUMPRODUCT(LTA!F17:AJ17,LTA!F$102:AJ$102,LTA!F$103:AJ$103)</f>
        <v>48.06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482.08999999999992</v>
      </c>
      <c r="AB17" s="117">
        <f>-STOA!N17</f>
        <v>0</v>
      </c>
      <c r="AC17">
        <f t="shared" si="0"/>
        <v>12.893934326395236</v>
      </c>
      <c r="AD17">
        <f t="shared" si="1"/>
        <v>1403.263409007666</v>
      </c>
      <c r="AE17">
        <f>'IDT-1'!B17</f>
        <v>0</v>
      </c>
      <c r="AF17" s="26"/>
      <c r="AG17">
        <f t="shared" si="2"/>
        <v>1403.263409007666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4.6015664157168059</v>
      </c>
      <c r="F18">
        <f>GT_Spot!P18</f>
        <v>0</v>
      </c>
      <c r="G18">
        <f>PPCL_NG!P18</f>
        <v>-0.42281879194630873</v>
      </c>
      <c r="H18">
        <f>PPCL_Spot!P18</f>
        <v>0</v>
      </c>
      <c r="I18">
        <f>Bawana_NG!P18</f>
        <v>75.000000000000014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737.01195431373719</v>
      </c>
      <c r="P18" s="77">
        <v>53.854429182431318</v>
      </c>
      <c r="Q18" s="77">
        <v>15.81</v>
      </c>
      <c r="R18" s="80">
        <v>0</v>
      </c>
      <c r="S18" s="80">
        <v>0</v>
      </c>
      <c r="T18" s="78">
        <f>SUMPRODUCT(LTA!F18:AJ18,LTA!F$101:AJ$101,LTA!F$103:AJ$103)</f>
        <v>24.259999999999998</v>
      </c>
      <c r="U18" s="78">
        <f>SUMPRODUCT(LTA!F18:AJ18,LTA!F$102:AJ$102,LTA!F$103:AJ$103)</f>
        <v>47.78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482.08999999999992</v>
      </c>
      <c r="AB18" s="117">
        <f>-STOA!N18</f>
        <v>0</v>
      </c>
      <c r="AC18">
        <f t="shared" si="0"/>
        <v>12.85763179837827</v>
      </c>
      <c r="AD18">
        <f t="shared" si="1"/>
        <v>1447.3874993215607</v>
      </c>
      <c r="AE18">
        <f>'IDT-1'!B18</f>
        <v>0</v>
      </c>
      <c r="AF18" s="26"/>
      <c r="AG18">
        <f t="shared" si="2"/>
        <v>1447.3874993215607</v>
      </c>
      <c r="AI18" s="75">
        <f>PXIL!H18</f>
        <v>0</v>
      </c>
      <c r="AJ18" s="75">
        <f>PXIL!N18</f>
        <v>0</v>
      </c>
      <c r="AK18" s="75">
        <f>RTM_IEX!H18</f>
        <v>20.260000000000002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4.0982846932276162</v>
      </c>
      <c r="F19">
        <f>GT_Spot!P19</f>
        <v>0</v>
      </c>
      <c r="G19">
        <f>PPCL_NG!P19</f>
        <v>-0.42281879194630873</v>
      </c>
      <c r="H19">
        <f>PPCL_Spot!P19</f>
        <v>0</v>
      </c>
      <c r="I19">
        <f>Bawana_NG!P19</f>
        <v>75.000000000000014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750.6306484250108</v>
      </c>
      <c r="P19" s="77">
        <v>53.854429182431318</v>
      </c>
      <c r="Q19" s="77">
        <v>15.81</v>
      </c>
      <c r="R19" s="80">
        <v>0</v>
      </c>
      <c r="S19" s="80">
        <v>0</v>
      </c>
      <c r="T19" s="78">
        <f>SUMPRODUCT(LTA!F19:AJ19,LTA!F$101:AJ$101,LTA!F$103:AJ$103)</f>
        <v>23.93</v>
      </c>
      <c r="U19" s="78">
        <f>SUMPRODUCT(LTA!F19:AJ19,LTA!F$102:AJ$102,LTA!F$103:AJ$103)</f>
        <v>47.24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482.13</v>
      </c>
      <c r="AB19" s="117">
        <f>-STOA!N19</f>
        <v>0</v>
      </c>
      <c r="AC19">
        <f t="shared" si="0"/>
        <v>12.787455427399573</v>
      </c>
      <c r="AD19">
        <f t="shared" si="1"/>
        <v>1439.4830880813236</v>
      </c>
      <c r="AE19">
        <f>'IDT-1'!B19</f>
        <v>0</v>
      </c>
      <c r="AF19" s="26"/>
      <c r="AG19">
        <f t="shared" si="2"/>
        <v>1439.4830880813236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4.0982846932276162</v>
      </c>
      <c r="F20">
        <f>GT_Spot!P20</f>
        <v>0</v>
      </c>
      <c r="G20">
        <f>PPCL_NG!P20</f>
        <v>-0.42281879194630873</v>
      </c>
      <c r="H20">
        <f>PPCL_Spot!P20</f>
        <v>0</v>
      </c>
      <c r="I20">
        <f>Bawana_NG!P20</f>
        <v>75.000000000000014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740.07304174643855</v>
      </c>
      <c r="P20" s="77">
        <v>52.50431814443165</v>
      </c>
      <c r="Q20" s="77">
        <v>15.81</v>
      </c>
      <c r="R20" s="80">
        <v>0</v>
      </c>
      <c r="S20" s="80">
        <v>0</v>
      </c>
      <c r="T20" s="78">
        <f>SUMPRODUCT(LTA!F20:AJ20,LTA!F$101:AJ$101,LTA!F$103:AJ$103)</f>
        <v>23.52</v>
      </c>
      <c r="U20" s="78">
        <f>SUMPRODUCT(LTA!F20:AJ20,LTA!F$102:AJ$102,LTA!F$103:AJ$103)</f>
        <v>46.93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482.13</v>
      </c>
      <c r="AB20" s="117">
        <f>-STOA!N20</f>
        <v>0</v>
      </c>
      <c r="AC20">
        <f t="shared" si="0"/>
        <v>13.004822229814968</v>
      </c>
      <c r="AD20">
        <f t="shared" si="1"/>
        <v>1389.6380035623365</v>
      </c>
      <c r="AE20">
        <f>'IDT-1'!B20</f>
        <v>0</v>
      </c>
      <c r="AF20" s="26"/>
      <c r="AG20">
        <f t="shared" si="2"/>
        <v>1389.6380035623365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4.0982846932276162</v>
      </c>
      <c r="F21">
        <f>GT_Spot!P21</f>
        <v>0</v>
      </c>
      <c r="G21">
        <f>PPCL_NG!P21</f>
        <v>-0.42281879194630873</v>
      </c>
      <c r="H21">
        <f>PPCL_Spot!P21</f>
        <v>0</v>
      </c>
      <c r="I21">
        <f>Bawana_NG!P21</f>
        <v>75.000000000000014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721.14779063331287</v>
      </c>
      <c r="P21" s="77">
        <v>17.372067118886115</v>
      </c>
      <c r="Q21" s="77">
        <v>15.81</v>
      </c>
      <c r="R21" s="80">
        <v>0</v>
      </c>
      <c r="S21" s="80">
        <v>0</v>
      </c>
      <c r="T21" s="78">
        <f>SUMPRODUCT(LTA!F21:AJ21,LTA!F$101:AJ$101,LTA!F$103:AJ$103)</f>
        <v>23.009999999999998</v>
      </c>
      <c r="U21" s="78">
        <f>SUMPRODUCT(LTA!F21:AJ21,LTA!F$102:AJ$102,LTA!F$103:AJ$103)</f>
        <v>46.25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482.13</v>
      </c>
      <c r="AB21" s="117">
        <f>-STOA!N21</f>
        <v>0</v>
      </c>
      <c r="AC21">
        <f t="shared" si="0"/>
        <v>12.495865492673433</v>
      </c>
      <c r="AD21">
        <f t="shared" si="1"/>
        <v>1406.639458160807</v>
      </c>
      <c r="AE21">
        <f>'IDT-1'!B21</f>
        <v>0</v>
      </c>
      <c r="AF21" s="26"/>
      <c r="AG21">
        <f t="shared" si="2"/>
        <v>1406.639458160807</v>
      </c>
      <c r="AI21" s="75">
        <f>PXIL!H21</f>
        <v>0</v>
      </c>
      <c r="AJ21" s="75">
        <f>PXIL!N21</f>
        <v>0</v>
      </c>
      <c r="AK21" s="75">
        <f>RTM_IEX!H21</f>
        <v>34.74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4.0982846932276162</v>
      </c>
      <c r="F22">
        <f>GT_Spot!P22</f>
        <v>0</v>
      </c>
      <c r="G22">
        <f>PPCL_NG!P22</f>
        <v>-0.42281879194630873</v>
      </c>
      <c r="H22">
        <f>PPCL_Spot!P22</f>
        <v>0</v>
      </c>
      <c r="I22">
        <f>Bawana_NG!P22</f>
        <v>75.000000000000014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721.15296368564736</v>
      </c>
      <c r="P22" s="77">
        <v>43.43</v>
      </c>
      <c r="Q22" s="77">
        <v>15.81</v>
      </c>
      <c r="R22" s="80">
        <v>0</v>
      </c>
      <c r="S22" s="80">
        <v>0</v>
      </c>
      <c r="T22" s="78">
        <f>SUMPRODUCT(LTA!F22:AJ22,LTA!F$101:AJ$101,LTA!F$103:AJ$103)</f>
        <v>22.54</v>
      </c>
      <c r="U22" s="78">
        <f>SUMPRODUCT(LTA!F22:AJ22,LTA!F$102:AJ$102,LTA!F$103:AJ$103)</f>
        <v>51.78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482.13</v>
      </c>
      <c r="AB22" s="117">
        <f>-STOA!N22</f>
        <v>0</v>
      </c>
      <c r="AC22">
        <f t="shared" si="0"/>
        <v>12.761300824887778</v>
      </c>
      <c r="AD22">
        <f t="shared" si="1"/>
        <v>1436.5371287620408</v>
      </c>
      <c r="AE22">
        <f>'IDT-1'!B22</f>
        <v>0</v>
      </c>
      <c r="AF22" s="26"/>
      <c r="AG22">
        <f t="shared" si="2"/>
        <v>1436.5371287620408</v>
      </c>
      <c r="AI22" s="75">
        <f>PXIL!H22</f>
        <v>0</v>
      </c>
      <c r="AJ22" s="75">
        <f>PXIL!N22</f>
        <v>0</v>
      </c>
      <c r="AK22" s="75">
        <f>RTM_IEX!H22</f>
        <v>33.78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4.0982846932276162</v>
      </c>
      <c r="F23">
        <f>GT_Spot!P23</f>
        <v>0</v>
      </c>
      <c r="G23">
        <f>PPCL_NG!P23</f>
        <v>-0.42281879194630873</v>
      </c>
      <c r="H23">
        <f>PPCL_Spot!P23</f>
        <v>0</v>
      </c>
      <c r="I23">
        <f>Bawana_NG!P23</f>
        <v>75.000000000000014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781.03742527251882</v>
      </c>
      <c r="P23" s="77">
        <v>37.64</v>
      </c>
      <c r="Q23" s="77">
        <v>15.81</v>
      </c>
      <c r="R23" s="80">
        <v>0</v>
      </c>
      <c r="S23" s="80">
        <v>0</v>
      </c>
      <c r="T23" s="78">
        <f>SUMPRODUCT(LTA!F23:AJ23,LTA!F$101:AJ$101,LTA!F$103:AJ$103)</f>
        <v>21.91</v>
      </c>
      <c r="U23" s="78">
        <f>SUMPRODUCT(LTA!F23:AJ23,LTA!F$102:AJ$102,LTA!F$103:AJ$103)</f>
        <v>51.17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482.13</v>
      </c>
      <c r="AB23" s="117">
        <f>-STOA!N23</f>
        <v>0</v>
      </c>
      <c r="AC23">
        <f t="shared" si="0"/>
        <v>13.124516086852248</v>
      </c>
      <c r="AD23">
        <f t="shared" si="1"/>
        <v>1477.4483750869476</v>
      </c>
      <c r="AE23">
        <f>'IDT-1'!B23</f>
        <v>0</v>
      </c>
      <c r="AF23" s="26"/>
      <c r="AG23">
        <f t="shared" si="2"/>
        <v>1477.4483750869476</v>
      </c>
      <c r="AI23" s="75">
        <f>PXIL!H23</f>
        <v>0</v>
      </c>
      <c r="AJ23" s="75">
        <f>PXIL!N23</f>
        <v>0</v>
      </c>
      <c r="AK23" s="75">
        <f>RTM_IEX!H23</f>
        <v>22.2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4.0982846932276162</v>
      </c>
      <c r="F24">
        <f>GT_Spot!P24</f>
        <v>0</v>
      </c>
      <c r="G24">
        <f>PPCL_NG!P24</f>
        <v>-0.42281879194630873</v>
      </c>
      <c r="H24">
        <f>PPCL_Spot!P24</f>
        <v>0</v>
      </c>
      <c r="I24">
        <f>Bawana_NG!P24</f>
        <v>84.999999999999986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823.37724939036616</v>
      </c>
      <c r="P24" s="77">
        <v>54.924517190327357</v>
      </c>
      <c r="Q24" s="77">
        <v>15.81</v>
      </c>
      <c r="R24" s="80">
        <v>0</v>
      </c>
      <c r="S24" s="80">
        <v>0</v>
      </c>
      <c r="T24" s="78">
        <f>SUMPRODUCT(LTA!F24:AJ24,LTA!F$101:AJ$101,LTA!F$103:AJ$103)</f>
        <v>21.33</v>
      </c>
      <c r="U24" s="78">
        <f>SUMPRODUCT(LTA!F24:AJ24,LTA!F$102:AJ$102,LTA!F$103:AJ$103)</f>
        <v>50.56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482.13</v>
      </c>
      <c r="AB24" s="117">
        <f>-STOA!N24</f>
        <v>0</v>
      </c>
      <c r="AC24">
        <f t="shared" si="0"/>
        <v>14.250506619662007</v>
      </c>
      <c r="AD24">
        <f t="shared" si="1"/>
        <v>1441.556725862313</v>
      </c>
      <c r="AE24">
        <f>'IDT-1'!B24</f>
        <v>0</v>
      </c>
      <c r="AF24" s="26"/>
      <c r="AG24">
        <f t="shared" si="2"/>
        <v>1441.556725862313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-81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14.422795341098171</v>
      </c>
      <c r="F25">
        <f>GT_Spot!P25</f>
        <v>0</v>
      </c>
      <c r="G25">
        <f>PPCL_NG!P25</f>
        <v>-0.42281879194630873</v>
      </c>
      <c r="H25">
        <f>PPCL_Spot!P25</f>
        <v>0</v>
      </c>
      <c r="I25">
        <f>Bawana_NG!P25</f>
        <v>75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817.5508609586542</v>
      </c>
      <c r="P25" s="77">
        <v>54.924517190327357</v>
      </c>
      <c r="Q25" s="77">
        <v>15.81</v>
      </c>
      <c r="R25" s="80">
        <v>0</v>
      </c>
      <c r="S25" s="80">
        <v>0</v>
      </c>
      <c r="T25" s="78">
        <f>SUMPRODUCT(LTA!F25:AJ25,LTA!F$101:AJ$101,LTA!F$103:AJ$103)</f>
        <v>20.72</v>
      </c>
      <c r="U25" s="78">
        <f>SUMPRODUCT(LTA!F25:AJ25,LTA!F$102:AJ$102,LTA!F$103:AJ$103)</f>
        <v>49.03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482.13</v>
      </c>
      <c r="AB25" s="117">
        <f>-STOA!N25</f>
        <v>0</v>
      </c>
      <c r="AC25">
        <f t="shared" si="0"/>
        <v>14.032329927286884</v>
      </c>
      <c r="AD25">
        <f t="shared" si="1"/>
        <v>1451.1330247708465</v>
      </c>
      <c r="AE25">
        <f>'IDT-1'!B25</f>
        <v>0</v>
      </c>
      <c r="AF25" s="26"/>
      <c r="AG25">
        <f t="shared" si="2"/>
        <v>1451.1330247708465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-64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14.422795341098171</v>
      </c>
      <c r="F26">
        <f>GT_Spot!P26</f>
        <v>0</v>
      </c>
      <c r="G26">
        <f>PPCL_NG!P26</f>
        <v>-0.42281879194630873</v>
      </c>
      <c r="H26">
        <f>PPCL_Spot!P26</f>
        <v>0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916.93120466098571</v>
      </c>
      <c r="P26" s="77">
        <v>54.924517190327357</v>
      </c>
      <c r="Q26" s="77">
        <v>9.65</v>
      </c>
      <c r="R26" s="80">
        <v>0</v>
      </c>
      <c r="S26" s="80">
        <v>0</v>
      </c>
      <c r="T26" s="78">
        <f>SUMPRODUCT(LTA!F26:AJ26,LTA!F$101:AJ$101,LTA!F$103:AJ$103)</f>
        <v>20.099999999999998</v>
      </c>
      <c r="U26" s="78">
        <f>SUMPRODUCT(LTA!F26:AJ26,LTA!F$102:AJ$102,LTA!F$103:AJ$103)</f>
        <v>47.89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482.13</v>
      </c>
      <c r="AB26" s="117">
        <f>-STOA!N26</f>
        <v>0</v>
      </c>
      <c r="AC26">
        <f t="shared" si="0"/>
        <v>15.45335269036619</v>
      </c>
      <c r="AD26">
        <f t="shared" si="1"/>
        <v>1520.792345710099</v>
      </c>
      <c r="AE26">
        <f>'IDT-1'!B26</f>
        <v>0</v>
      </c>
      <c r="AF26" s="26"/>
      <c r="AG26">
        <f t="shared" si="2"/>
        <v>1520.792345710099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-109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15.072457512813596</v>
      </c>
      <c r="F27">
        <f>GT_Spot!P27</f>
        <v>0</v>
      </c>
      <c r="G27">
        <f>PPCL_NG!P27</f>
        <v>-0.42281879194630873</v>
      </c>
      <c r="H27">
        <f>PPCL_Spot!P27</f>
        <v>0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907.75815008846564</v>
      </c>
      <c r="P27" s="77">
        <v>94.155482849604212</v>
      </c>
      <c r="Q27" s="77">
        <v>28.82</v>
      </c>
      <c r="R27" s="80">
        <v>7.54</v>
      </c>
      <c r="S27" s="80">
        <v>0</v>
      </c>
      <c r="T27" s="78">
        <f>SUMPRODUCT(LTA!F27:AJ27,LTA!F$101:AJ$101,LTA!F$103:AJ$103)</f>
        <v>28.18</v>
      </c>
      <c r="U27" s="78">
        <f>SUMPRODUCT(LTA!F27:AJ27,LTA!F$102:AJ$102,LTA!F$103:AJ$103)</f>
        <v>37.35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288.01999999999992</v>
      </c>
      <c r="AB27" s="117">
        <f>-STOA!N27</f>
        <v>0</v>
      </c>
      <c r="AC27">
        <f t="shared" si="0"/>
        <v>13.838173724064148</v>
      </c>
      <c r="AD27">
        <f t="shared" si="1"/>
        <v>1427.255097934873</v>
      </c>
      <c r="AE27">
        <f>'IDT-1'!B27</f>
        <v>40</v>
      </c>
      <c r="AF27" s="26"/>
      <c r="AG27">
        <f t="shared" si="2"/>
        <v>1467.255097934873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-65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15.072457512813596</v>
      </c>
      <c r="F28">
        <f>GT_Spot!P28</f>
        <v>0</v>
      </c>
      <c r="G28">
        <f>PPCL_NG!P28</f>
        <v>-0.42281879194630873</v>
      </c>
      <c r="H28">
        <f>PPCL_Spot!P28</f>
        <v>0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925.10554886206558</v>
      </c>
      <c r="P28" s="77">
        <v>94.155482849604212</v>
      </c>
      <c r="Q28" s="77">
        <v>28.82</v>
      </c>
      <c r="R28" s="80">
        <v>15.255137029955385</v>
      </c>
      <c r="S28" s="80">
        <v>0</v>
      </c>
      <c r="T28" s="78">
        <f>SUMPRODUCT(LTA!F28:AJ28,LTA!F$101:AJ$101,LTA!F$103:AJ$103)</f>
        <v>28.18</v>
      </c>
      <c r="U28" s="78">
        <f>SUMPRODUCT(LTA!F28:AJ28,LTA!F$102:AJ$102,LTA!F$103:AJ$103)</f>
        <v>44.74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288.01999999999992</v>
      </c>
      <c r="AB28" s="117">
        <f>-STOA!N28</f>
        <v>0</v>
      </c>
      <c r="AC28">
        <f t="shared" si="0"/>
        <v>13.901802851080554</v>
      </c>
      <c r="AD28">
        <f t="shared" si="1"/>
        <v>1484.6440046114119</v>
      </c>
      <c r="AE28">
        <f>'IDT-1'!B28</f>
        <v>65</v>
      </c>
      <c r="AF28" s="26"/>
      <c r="AG28">
        <f t="shared" si="2"/>
        <v>1549.6440046114119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-40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15.072457512813596</v>
      </c>
      <c r="F29">
        <f>GT_Spot!P29</f>
        <v>0</v>
      </c>
      <c r="G29">
        <f>PPCL_NG!P29</f>
        <v>-0.42281879194630873</v>
      </c>
      <c r="H29">
        <f>PPCL_Spot!P29</f>
        <v>0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939.32704336206552</v>
      </c>
      <c r="P29" s="77">
        <v>94.155482849604212</v>
      </c>
      <c r="Q29" s="77">
        <v>28.82</v>
      </c>
      <c r="R29" s="80">
        <v>25.224957735403972</v>
      </c>
      <c r="S29" s="80">
        <v>0</v>
      </c>
      <c r="T29" s="78">
        <f>SUMPRODUCT(LTA!F29:AJ29,LTA!F$101:AJ$101,LTA!F$103:AJ$103)</f>
        <v>30.11</v>
      </c>
      <c r="U29" s="78">
        <f>SUMPRODUCT(LTA!F29:AJ29,LTA!F$102:AJ$102,LTA!F$103:AJ$103)</f>
        <v>41.51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288.01999999999992</v>
      </c>
      <c r="AB29" s="117">
        <f>-STOA!N29</f>
        <v>0</v>
      </c>
      <c r="AC29">
        <f t="shared" si="0"/>
        <v>14.973302922063642</v>
      </c>
      <c r="AD29">
        <f t="shared" si="1"/>
        <v>1408.4638197458771</v>
      </c>
      <c r="AE29">
        <f>'IDT-1'!B29</f>
        <v>78</v>
      </c>
      <c r="AF29" s="26"/>
      <c r="AG29">
        <f t="shared" si="2"/>
        <v>1486.4638197458771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-138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15.072457512813596</v>
      </c>
      <c r="F30">
        <f>GT_Spot!P30</f>
        <v>0</v>
      </c>
      <c r="G30">
        <f>PPCL_NG!P30</f>
        <v>-0.42281879194630873</v>
      </c>
      <c r="H30">
        <f>PPCL_Spot!P30</f>
        <v>0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939.32704336206552</v>
      </c>
      <c r="P30" s="77">
        <v>94.155482849604212</v>
      </c>
      <c r="Q30" s="77">
        <v>28.82</v>
      </c>
      <c r="R30" s="80">
        <v>39.280000000000008</v>
      </c>
      <c r="S30" s="80">
        <v>0</v>
      </c>
      <c r="T30" s="78">
        <f>SUMPRODUCT(LTA!F30:AJ30,LTA!F$101:AJ$101,LTA!F$103:AJ$103)</f>
        <v>35.799999999999997</v>
      </c>
      <c r="U30" s="78">
        <f>SUMPRODUCT(LTA!F30:AJ30,LTA!F$102:AJ$102,LTA!F$103:AJ$103)</f>
        <v>39.269999999999996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289.77999999999992</v>
      </c>
      <c r="AB30" s="117">
        <f>-STOA!N30</f>
        <v>0</v>
      </c>
      <c r="AC30">
        <f t="shared" si="0"/>
        <v>14.849857085759641</v>
      </c>
      <c r="AD30">
        <f t="shared" si="1"/>
        <v>1460.8523078467772</v>
      </c>
      <c r="AE30">
        <f>'IDT-1'!B30</f>
        <v>78</v>
      </c>
      <c r="AF30" s="26"/>
      <c r="AG30">
        <f t="shared" si="2"/>
        <v>1538.8523078467772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-105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15.072457512813596</v>
      </c>
      <c r="F31">
        <f>GT_Spot!P31</f>
        <v>0</v>
      </c>
      <c r="G31">
        <f>PPCL_NG!P31</f>
        <v>-0.42281879194630873</v>
      </c>
      <c r="H31">
        <f>PPCL_Spot!P31</f>
        <v>0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883.50013985660689</v>
      </c>
      <c r="P31" s="77">
        <v>94.155482849604212</v>
      </c>
      <c r="Q31" s="77">
        <v>28.82</v>
      </c>
      <c r="R31" s="80">
        <v>46</v>
      </c>
      <c r="S31" s="80">
        <v>0</v>
      </c>
      <c r="T31" s="78">
        <f>SUMPRODUCT(LTA!F31:AJ31,LTA!F$101:AJ$101,LTA!F$103:AJ$103)</f>
        <v>46.18</v>
      </c>
      <c r="U31" s="78">
        <f>SUMPRODUCT(LTA!F31:AJ31,LTA!F$102:AJ$102,LTA!F$103:AJ$103)</f>
        <v>37.269999999999996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295.02999999999992</v>
      </c>
      <c r="AB31" s="117">
        <f>-STOA!N31</f>
        <v>0</v>
      </c>
      <c r="AC31">
        <f t="shared" si="0"/>
        <v>13.889557025791348</v>
      </c>
      <c r="AD31">
        <f t="shared" si="1"/>
        <v>1499.3357044012869</v>
      </c>
      <c r="AE31">
        <f>'IDT-1'!B31</f>
        <v>65</v>
      </c>
      <c r="AF31" s="26"/>
      <c r="AG31">
        <f t="shared" si="2"/>
        <v>1564.3357044012869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15.072457512813596</v>
      </c>
      <c r="F32">
        <f>GT_Spot!P32</f>
        <v>0</v>
      </c>
      <c r="G32">
        <f>PPCL_NG!P32</f>
        <v>-0.42281879194630873</v>
      </c>
      <c r="H32">
        <f>PPCL_Spot!P32</f>
        <v>0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878.21105996925075</v>
      </c>
      <c r="P32" s="77">
        <v>94.155482849604212</v>
      </c>
      <c r="Q32" s="77">
        <v>28.830000000000002</v>
      </c>
      <c r="R32" s="80">
        <v>46</v>
      </c>
      <c r="S32" s="80">
        <v>0</v>
      </c>
      <c r="T32" s="78">
        <f>SUMPRODUCT(LTA!F32:AJ32,LTA!F$101:AJ$101,LTA!F$103:AJ$103)</f>
        <v>60.980000000000004</v>
      </c>
      <c r="U32" s="78">
        <f>SUMPRODUCT(LTA!F32:AJ32,LTA!F$102:AJ$102,LTA!F$103:AJ$103)</f>
        <v>42.72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304.82999999999993</v>
      </c>
      <c r="AB32" s="117">
        <f>-STOA!N32</f>
        <v>0</v>
      </c>
      <c r="AC32">
        <f t="shared" si="0"/>
        <v>13.956612954905292</v>
      </c>
      <c r="AD32">
        <f t="shared" si="1"/>
        <v>1541.0395685848168</v>
      </c>
      <c r="AE32">
        <f>'IDT-1'!B32</f>
        <v>32</v>
      </c>
      <c r="AF32" s="26"/>
      <c r="AG32">
        <f t="shared" si="2"/>
        <v>1573.0395685848168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-15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14.422795341098171</v>
      </c>
      <c r="F33">
        <f>GT_Spot!P33</f>
        <v>0</v>
      </c>
      <c r="G33">
        <f>PPCL_NG!P33</f>
        <v>-0.42281879194630873</v>
      </c>
      <c r="H33">
        <f>PPCL_Spot!P33</f>
        <v>0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822.99103708927885</v>
      </c>
      <c r="P33" s="77">
        <v>94.155482849604212</v>
      </c>
      <c r="Q33" s="77">
        <v>15.81</v>
      </c>
      <c r="R33" s="80">
        <v>46</v>
      </c>
      <c r="S33" s="80">
        <v>0</v>
      </c>
      <c r="T33" s="78">
        <f>SUMPRODUCT(LTA!F33:AJ33,LTA!F$101:AJ$101,LTA!F$103:AJ$103)</f>
        <v>79.349999999999994</v>
      </c>
      <c r="U33" s="78">
        <f>SUMPRODUCT(LTA!F33:AJ33,LTA!F$102:AJ$102,LTA!F$103:AJ$103)</f>
        <v>42.010000000000005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312.52999999999992</v>
      </c>
      <c r="AB33" s="117">
        <f>-STOA!N33</f>
        <v>0</v>
      </c>
      <c r="AC33">
        <f t="shared" si="0"/>
        <v>14.162155813617513</v>
      </c>
      <c r="AD33">
        <f t="shared" si="1"/>
        <v>1594.324340674417</v>
      </c>
      <c r="AE33">
        <f>'IDT-1'!B33</f>
        <v>12</v>
      </c>
      <c r="AF33" s="26"/>
      <c r="AG33">
        <f t="shared" si="2"/>
        <v>1606.324340674417</v>
      </c>
      <c r="AI33" s="75">
        <f>PXIL!H33</f>
        <v>0</v>
      </c>
      <c r="AJ33" s="75">
        <f>PXIL!N33</f>
        <v>0</v>
      </c>
      <c r="AK33" s="75">
        <f>RTM_IEX!H33</f>
        <v>82.02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14.422795341098171</v>
      </c>
      <c r="F34">
        <f>GT_Spot!P34</f>
        <v>0</v>
      </c>
      <c r="G34">
        <f>PPCL_NG!P34</f>
        <v>-0.42281879194630873</v>
      </c>
      <c r="H34">
        <f>PPCL_Spot!P34</f>
        <v>0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766.80125758159625</v>
      </c>
      <c r="P34" s="77">
        <v>94.155482849604212</v>
      </c>
      <c r="Q34" s="77">
        <v>15.81</v>
      </c>
      <c r="R34" s="80">
        <v>46</v>
      </c>
      <c r="S34" s="80">
        <v>0</v>
      </c>
      <c r="T34" s="78">
        <f>SUMPRODUCT(LTA!F34:AJ34,LTA!F$101:AJ$101,LTA!F$103:AJ$103)</f>
        <v>99.38</v>
      </c>
      <c r="U34" s="78">
        <f>SUMPRODUCT(LTA!F34:AJ34,LTA!F$102:AJ$102,LTA!F$103:AJ$103)</f>
        <v>40.96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320.2299999999999</v>
      </c>
      <c r="AB34" s="117">
        <f>-STOA!N34</f>
        <v>0</v>
      </c>
      <c r="AC34">
        <f t="shared" si="0"/>
        <v>13.91100575394991</v>
      </c>
      <c r="AD34">
        <f t="shared" si="1"/>
        <v>1566.0357112264023</v>
      </c>
      <c r="AE34">
        <f>'IDT-1'!B34</f>
        <v>14</v>
      </c>
      <c r="AF34" s="26"/>
      <c r="AG34">
        <f t="shared" si="2"/>
        <v>1580.0357112264023</v>
      </c>
      <c r="AI34" s="75">
        <f>PXIL!H34</f>
        <v>0</v>
      </c>
      <c r="AJ34" s="75">
        <f>PXIL!N34</f>
        <v>0</v>
      </c>
      <c r="AK34" s="75">
        <f>RTM_IEX!H34</f>
        <v>82.99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14.422795341098171</v>
      </c>
      <c r="F35">
        <f>GT_Spot!P35</f>
        <v>0</v>
      </c>
      <c r="G35">
        <f>PPCL_NG!P35</f>
        <v>-0.42281879194630873</v>
      </c>
      <c r="H35">
        <f>PPCL_Spot!P35</f>
        <v>0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729.3297481099662</v>
      </c>
      <c r="P35" s="77">
        <v>94.155482849604212</v>
      </c>
      <c r="Q35" s="77">
        <v>15.81</v>
      </c>
      <c r="R35" s="80">
        <v>46.5</v>
      </c>
      <c r="S35" s="80">
        <v>0</v>
      </c>
      <c r="T35" s="78">
        <f>SUMPRODUCT(LTA!F35:AJ35,LTA!F$101:AJ$101,LTA!F$103:AJ$103)</f>
        <v>128.76</v>
      </c>
      <c r="U35" s="78">
        <f>SUMPRODUCT(LTA!F35:AJ35,LTA!F$102:AJ$102,LTA!F$103:AJ$103)</f>
        <v>33.870000000000005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330.05999999999995</v>
      </c>
      <c r="AB35" s="117">
        <f>-STOA!N35</f>
        <v>0</v>
      </c>
      <c r="AC35">
        <f t="shared" si="0"/>
        <v>13.588120470599563</v>
      </c>
      <c r="AD35">
        <f t="shared" si="1"/>
        <v>1529.6670870381229</v>
      </c>
      <c r="AE35">
        <f>'IDT-1'!B35</f>
        <v>16</v>
      </c>
      <c r="AF35" s="26"/>
      <c r="AG35">
        <f t="shared" si="2"/>
        <v>1545.6670870381229</v>
      </c>
      <c r="AI35" s="75">
        <f>PXIL!H35</f>
        <v>0</v>
      </c>
      <c r="AJ35" s="75">
        <f>PXIL!N35</f>
        <v>0</v>
      </c>
      <c r="AK35" s="75">
        <f>RTM_IEX!H35</f>
        <v>51.15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14.422795341098171</v>
      </c>
      <c r="F36">
        <f>GT_Spot!P36</f>
        <v>0</v>
      </c>
      <c r="G36">
        <f>PPCL_NG!P36</f>
        <v>-0.42281879194630873</v>
      </c>
      <c r="H36">
        <f>PPCL_Spot!P36</f>
        <v>0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729.3297481099662</v>
      </c>
      <c r="P36" s="77">
        <v>94.149999999999991</v>
      </c>
      <c r="Q36" s="77">
        <v>15.81</v>
      </c>
      <c r="R36" s="80">
        <v>46.5</v>
      </c>
      <c r="S36" s="80">
        <v>0</v>
      </c>
      <c r="T36" s="78">
        <f>SUMPRODUCT(LTA!F36:AJ36,LTA!F$101:AJ$101,LTA!F$103:AJ$103)</f>
        <v>156.77000000000001</v>
      </c>
      <c r="U36" s="78">
        <f>SUMPRODUCT(LTA!F36:AJ36,LTA!F$102:AJ$102,LTA!F$103:AJ$103)</f>
        <v>33.28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340.55999999999995</v>
      </c>
      <c r="AB36" s="117">
        <f>-STOA!N36</f>
        <v>0</v>
      </c>
      <c r="AC36">
        <f t="shared" si="0"/>
        <v>14.091520221523044</v>
      </c>
      <c r="AD36">
        <f t="shared" si="1"/>
        <v>1586.3682044375948</v>
      </c>
      <c r="AE36">
        <f>'IDT-1'!B36</f>
        <v>4</v>
      </c>
      <c r="AF36" s="26"/>
      <c r="AG36">
        <f t="shared" si="2"/>
        <v>1590.3682044375948</v>
      </c>
      <c r="AI36" s="75">
        <f>PXIL!H36</f>
        <v>0</v>
      </c>
      <c r="AJ36" s="75">
        <f>PXIL!N36</f>
        <v>0</v>
      </c>
      <c r="AK36" s="75">
        <f>RTM_IEX!H36</f>
        <v>70.44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13.775078414599374</v>
      </c>
      <c r="F37">
        <f>GT_Spot!P37</f>
        <v>0</v>
      </c>
      <c r="G37">
        <f>PPCL_NG!P37</f>
        <v>-0.42281879194630873</v>
      </c>
      <c r="H37">
        <f>PPCL_Spot!P37</f>
        <v>0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743.63521459396623</v>
      </c>
      <c r="P37" s="77">
        <v>94.52</v>
      </c>
      <c r="Q37" s="77">
        <v>15.81</v>
      </c>
      <c r="R37" s="80">
        <v>46.5</v>
      </c>
      <c r="S37" s="80">
        <v>0</v>
      </c>
      <c r="T37" s="78">
        <f>SUMPRODUCT(LTA!F37:AJ37,LTA!F$101:AJ$101,LTA!F$103:AJ$103)</f>
        <v>184.10999999999999</v>
      </c>
      <c r="U37" s="78">
        <f>SUMPRODUCT(LTA!F37:AJ37,LTA!F$102:AJ$102,LTA!F$103:AJ$103)</f>
        <v>32.22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347.55999999999995</v>
      </c>
      <c r="AB37" s="117">
        <f>-STOA!N37</f>
        <v>0</v>
      </c>
      <c r="AC37">
        <f t="shared" si="0"/>
        <v>14.049348417629055</v>
      </c>
      <c r="AD37">
        <f t="shared" si="1"/>
        <v>1581.6181257989899</v>
      </c>
      <c r="AE37">
        <f>'IDT-1'!B37</f>
        <v>0</v>
      </c>
      <c r="AF37" s="26"/>
      <c r="AG37">
        <f t="shared" si="2"/>
        <v>1581.6181257989899</v>
      </c>
      <c r="AI37" s="75">
        <f>PXIL!H37</f>
        <v>0</v>
      </c>
      <c r="AJ37" s="75">
        <f>PXIL!N37</f>
        <v>0</v>
      </c>
      <c r="AK37" s="75">
        <f>RTM_IEX!H37</f>
        <v>18.34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13.775078414599374</v>
      </c>
      <c r="F38">
        <f>GT_Spot!P38</f>
        <v>0</v>
      </c>
      <c r="G38">
        <f>PPCL_NG!P38</f>
        <v>-0.42281879194630873</v>
      </c>
      <c r="H38">
        <f>PPCL_Spot!P38</f>
        <v>0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741.61242019396627</v>
      </c>
      <c r="P38" s="77">
        <v>94.52</v>
      </c>
      <c r="Q38" s="77">
        <v>15.81</v>
      </c>
      <c r="R38" s="80">
        <v>46.5</v>
      </c>
      <c r="S38" s="80">
        <v>0</v>
      </c>
      <c r="T38" s="78">
        <f>SUMPRODUCT(LTA!F38:AJ38,LTA!F$101:AJ$101,LTA!F$103:AJ$103)</f>
        <v>198.37</v>
      </c>
      <c r="U38" s="78">
        <f>SUMPRODUCT(LTA!F38:AJ38,LTA!F$102:AJ$102,LTA!F$103:AJ$103)</f>
        <v>29.29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353.85999999999996</v>
      </c>
      <c r="AB38" s="117">
        <f>-STOA!N38</f>
        <v>0</v>
      </c>
      <c r="AC38">
        <f t="shared" si="0"/>
        <v>14.381963826909058</v>
      </c>
      <c r="AD38">
        <f t="shared" si="1"/>
        <v>1619.0827159897101</v>
      </c>
      <c r="AE38">
        <f>'IDT-1'!B38</f>
        <v>0</v>
      </c>
      <c r="AF38" s="26"/>
      <c r="AG38">
        <f t="shared" si="2"/>
        <v>1619.0827159897101</v>
      </c>
      <c r="AI38" s="75">
        <f>PXIL!H38</f>
        <v>0</v>
      </c>
      <c r="AJ38" s="75">
        <f>PXIL!N38</f>
        <v>0</v>
      </c>
      <c r="AK38" s="75">
        <f>RTM_IEX!H38</f>
        <v>40.53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13.658996293128029</v>
      </c>
      <c r="F39">
        <f>GT_Spot!P39</f>
        <v>0</v>
      </c>
      <c r="G39">
        <f>PPCL_NG!P39</f>
        <v>-0.42281879194630873</v>
      </c>
      <c r="H39">
        <f>PPCL_Spot!P39</f>
        <v>0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773.75473900516647</v>
      </c>
      <c r="P39" s="77">
        <v>94.16</v>
      </c>
      <c r="Q39" s="77">
        <v>15.81</v>
      </c>
      <c r="R39" s="80">
        <v>46.5</v>
      </c>
      <c r="S39" s="80">
        <v>0</v>
      </c>
      <c r="T39" s="78">
        <f>SUMPRODUCT(LTA!F39:AJ39,LTA!F$101:AJ$101,LTA!F$103:AJ$103)</f>
        <v>219.88000000000002</v>
      </c>
      <c r="U39" s="78">
        <f>SUMPRODUCT(LTA!F39:AJ39,LTA!F$102:AJ$102,LTA!F$103:AJ$103)</f>
        <v>18.3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362.57</v>
      </c>
      <c r="AB39" s="117">
        <f>-STOA!N39</f>
        <v>0</v>
      </c>
      <c r="AC39">
        <f t="shared" si="0"/>
        <v>14.473186709778671</v>
      </c>
      <c r="AD39">
        <f t="shared" si="1"/>
        <v>1629.3577297965694</v>
      </c>
      <c r="AE39">
        <f>'IDT-1'!B39</f>
        <v>0</v>
      </c>
      <c r="AF39" s="26"/>
      <c r="AG39">
        <f t="shared" si="2"/>
        <v>1629.3577297965694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13.658996293128029</v>
      </c>
      <c r="F40">
        <f>GT_Spot!P40</f>
        <v>0</v>
      </c>
      <c r="G40">
        <f>PPCL_NG!P40</f>
        <v>-0.42281879194630873</v>
      </c>
      <c r="H40">
        <f>PPCL_Spot!P40</f>
        <v>0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764.9572089073647</v>
      </c>
      <c r="P40" s="77">
        <v>94.16</v>
      </c>
      <c r="Q40" s="77">
        <v>15.81</v>
      </c>
      <c r="R40" s="80">
        <v>46.5</v>
      </c>
      <c r="S40" s="80">
        <v>0</v>
      </c>
      <c r="T40" s="78">
        <f>SUMPRODUCT(LTA!F40:AJ40,LTA!F$101:AJ$101,LTA!F$103:AJ$103)</f>
        <v>243.36999999999998</v>
      </c>
      <c r="U40" s="78">
        <f>SUMPRODUCT(LTA!F40:AJ40,LTA!F$102:AJ$102,LTA!F$103:AJ$103)</f>
        <v>17.61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366.07</v>
      </c>
      <c r="AB40" s="117">
        <f>-STOA!N40</f>
        <v>0</v>
      </c>
      <c r="AC40">
        <f t="shared" si="0"/>
        <v>14.856536444918014</v>
      </c>
      <c r="AD40">
        <f t="shared" si="1"/>
        <v>1672.5368499636281</v>
      </c>
      <c r="AE40">
        <f>'IDT-1'!B40</f>
        <v>28</v>
      </c>
      <c r="AF40" s="26"/>
      <c r="AG40">
        <f t="shared" si="2"/>
        <v>1700.5368499636281</v>
      </c>
      <c r="AI40" s="75">
        <f>PXIL!H40</f>
        <v>0</v>
      </c>
      <c r="AJ40" s="75">
        <f>PXIL!N40</f>
        <v>0</v>
      </c>
      <c r="AK40" s="75">
        <f>RTM_IEX!H40</f>
        <v>26.06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13.299141716566865</v>
      </c>
      <c r="F41">
        <f>GT_Spot!P41</f>
        <v>0</v>
      </c>
      <c r="G41">
        <f>PPCL_NG!P41</f>
        <v>-0.42281879194630873</v>
      </c>
      <c r="H41">
        <f>PPCL_Spot!P41</f>
        <v>0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730.59141128056467</v>
      </c>
      <c r="P41" s="77">
        <v>94.16</v>
      </c>
      <c r="Q41" s="77">
        <v>15.81</v>
      </c>
      <c r="R41" s="80">
        <v>46.5</v>
      </c>
      <c r="S41" s="80">
        <v>0</v>
      </c>
      <c r="T41" s="78">
        <f>SUMPRODUCT(LTA!F41:AJ41,LTA!F$101:AJ$101,LTA!F$103:AJ$103)</f>
        <v>265.21999999999997</v>
      </c>
      <c r="U41" s="78">
        <f>SUMPRODUCT(LTA!F41:AJ41,LTA!F$102:AJ$102,LTA!F$103:AJ$103)</f>
        <v>15.88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373.07</v>
      </c>
      <c r="AB41" s="117">
        <f>-STOA!N41</f>
        <v>0</v>
      </c>
      <c r="AC41">
        <f t="shared" si="0"/>
        <v>14.888769423849663</v>
      </c>
      <c r="AD41">
        <f t="shared" si="1"/>
        <v>1601.8389647813356</v>
      </c>
      <c r="AE41">
        <f>'IDT-1'!B41</f>
        <v>52</v>
      </c>
      <c r="AF41" s="26"/>
      <c r="AG41">
        <f t="shared" si="2"/>
        <v>1653.8389647813356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-37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13.007220428529497</v>
      </c>
      <c r="F42">
        <f>GT_Spot!P42</f>
        <v>0</v>
      </c>
      <c r="G42">
        <f>PPCL_NG!P42</f>
        <v>-0.42281879194630873</v>
      </c>
      <c r="H42">
        <f>PPCL_Spot!P42</f>
        <v>0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730.5906948764125</v>
      </c>
      <c r="P42" s="77">
        <v>94.155482849604212</v>
      </c>
      <c r="Q42" s="77">
        <v>15.81</v>
      </c>
      <c r="R42" s="80">
        <v>46.5</v>
      </c>
      <c r="S42" s="80">
        <v>0</v>
      </c>
      <c r="T42" s="78">
        <f>SUMPRODUCT(LTA!F42:AJ42,LTA!F$101:AJ$101,LTA!F$103:AJ$103)</f>
        <v>285.27999999999997</v>
      </c>
      <c r="U42" s="78">
        <f>SUMPRODUCT(LTA!F42:AJ42,LTA!F$102:AJ$102,LTA!F$103:AJ$103)</f>
        <v>15.010000000000002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378.66999999999996</v>
      </c>
      <c r="AB42" s="117">
        <f>-STOA!N42</f>
        <v>0</v>
      </c>
      <c r="AC42">
        <f t="shared" si="0"/>
        <v>14.775815742913686</v>
      </c>
      <c r="AD42">
        <f t="shared" si="1"/>
        <v>1663.4447636196862</v>
      </c>
      <c r="AE42">
        <f>'IDT-1'!B42</f>
        <v>61</v>
      </c>
      <c r="AF42" s="26"/>
      <c r="AG42">
        <f t="shared" si="2"/>
        <v>1724.4447636196862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3.3621582315299587</v>
      </c>
      <c r="F43">
        <f>GT_Spot!P43</f>
        <v>0</v>
      </c>
      <c r="G43">
        <f>PPCL_NG!P43</f>
        <v>-0.42281879194630873</v>
      </c>
      <c r="H43">
        <f>PPCL_Spot!P43</f>
        <v>0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727.80678514599754</v>
      </c>
      <c r="P43" s="77">
        <v>94.155482849604212</v>
      </c>
      <c r="Q43" s="77">
        <v>15.81</v>
      </c>
      <c r="R43" s="80">
        <v>46.5</v>
      </c>
      <c r="S43" s="80">
        <v>0</v>
      </c>
      <c r="T43" s="78">
        <f>SUMPRODUCT(LTA!F43:AJ43,LTA!F$101:AJ$101,LTA!F$103:AJ$103)</f>
        <v>303.26</v>
      </c>
      <c r="U43" s="78">
        <f>SUMPRODUCT(LTA!F43:AJ43,LTA!F$102:AJ$102,LTA!F$103:AJ$103)</f>
        <v>14.68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381.47</v>
      </c>
      <c r="AB43" s="117">
        <f>-STOA!N43</f>
        <v>0</v>
      </c>
      <c r="AC43">
        <f t="shared" si="0"/>
        <v>15.36436878995244</v>
      </c>
      <c r="AD43">
        <f t="shared" si="1"/>
        <v>1729.7372386452328</v>
      </c>
      <c r="AE43">
        <f>'IDT-1'!B43</f>
        <v>61</v>
      </c>
      <c r="AF43" s="26"/>
      <c r="AG43">
        <f t="shared" si="2"/>
        <v>1790.7372386452328</v>
      </c>
      <c r="AI43" s="75">
        <f>PXIL!H43</f>
        <v>0</v>
      </c>
      <c r="AJ43" s="75">
        <f>PXIL!N43</f>
        <v>0</v>
      </c>
      <c r="AK43" s="75">
        <f>RTM_IEX!H43</f>
        <v>58.86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3.3621582315299587</v>
      </c>
      <c r="F44">
        <f>GT_Spot!P44</f>
        <v>0</v>
      </c>
      <c r="G44">
        <f>PPCL_NG!P44</f>
        <v>-0.42281879194630873</v>
      </c>
      <c r="H44">
        <f>PPCL_Spot!P44</f>
        <v>0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725.92509170584242</v>
      </c>
      <c r="P44" s="77">
        <v>94.155482849604212</v>
      </c>
      <c r="Q44" s="77">
        <v>15.81</v>
      </c>
      <c r="R44" s="80">
        <v>46.5</v>
      </c>
      <c r="S44" s="80">
        <v>0</v>
      </c>
      <c r="T44" s="78">
        <f>SUMPRODUCT(LTA!F44:AJ44,LTA!F$101:AJ$101,LTA!F$103:AJ$103)</f>
        <v>323.53999999999996</v>
      </c>
      <c r="U44" s="78">
        <f>SUMPRODUCT(LTA!F44:AJ44,LTA!F$102:AJ$102,LTA!F$103:AJ$103)</f>
        <v>14.39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384.27</v>
      </c>
      <c r="AB44" s="117">
        <f>-STOA!N44</f>
        <v>0</v>
      </c>
      <c r="AC44">
        <f t="shared" si="0"/>
        <v>15.438009887679074</v>
      </c>
      <c r="AD44">
        <f t="shared" si="1"/>
        <v>1738.0319041073512</v>
      </c>
      <c r="AE44">
        <f>'IDT-1'!B44</f>
        <v>70</v>
      </c>
      <c r="AF44" s="26"/>
      <c r="AG44">
        <f t="shared" si="2"/>
        <v>1808.0319041073512</v>
      </c>
      <c r="AI44" s="75">
        <f>PXIL!H44</f>
        <v>0</v>
      </c>
      <c r="AJ44" s="75">
        <f>PXIL!N44</f>
        <v>0</v>
      </c>
      <c r="AK44" s="75">
        <f>RTM_IEX!H44</f>
        <v>46.32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3.3621582315299587</v>
      </c>
      <c r="F45">
        <f>GT_Spot!P45</f>
        <v>0</v>
      </c>
      <c r="G45">
        <f>PPCL_NG!P45</f>
        <v>-0.42281879194630873</v>
      </c>
      <c r="H45">
        <f>PPCL_Spot!P45</f>
        <v>0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727.22805509107832</v>
      </c>
      <c r="P45" s="77">
        <v>94.155482849604212</v>
      </c>
      <c r="Q45" s="77">
        <v>15.81</v>
      </c>
      <c r="R45" s="80">
        <v>46.5</v>
      </c>
      <c r="S45" s="80">
        <v>0</v>
      </c>
      <c r="T45" s="78">
        <f>SUMPRODUCT(LTA!F45:AJ45,LTA!F$101:AJ$101,LTA!F$103:AJ$103)</f>
        <v>328.46</v>
      </c>
      <c r="U45" s="78">
        <f>SUMPRODUCT(LTA!F45:AJ45,LTA!F$102:AJ$102,LTA!F$103:AJ$103)</f>
        <v>14.629999999999999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384.27</v>
      </c>
      <c r="AB45" s="117">
        <f>-STOA!N45</f>
        <v>0</v>
      </c>
      <c r="AC45">
        <f t="shared" si="0"/>
        <v>15.54583596546915</v>
      </c>
      <c r="AD45">
        <f t="shared" si="1"/>
        <v>1750.1770414147968</v>
      </c>
      <c r="AE45">
        <f>'IDT-1'!B45</f>
        <v>73</v>
      </c>
      <c r="AF45" s="26"/>
      <c r="AG45">
        <f t="shared" si="2"/>
        <v>1823.1770414147968</v>
      </c>
      <c r="AI45" s="75">
        <f>PXIL!H45</f>
        <v>0</v>
      </c>
      <c r="AJ45" s="75">
        <f>PXIL!N45</f>
        <v>0</v>
      </c>
      <c r="AK45" s="75">
        <f>RTM_IEX!H45</f>
        <v>52.11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3.3621582315299587</v>
      </c>
      <c r="F46">
        <f>GT_Spot!P46</f>
        <v>0</v>
      </c>
      <c r="G46">
        <f>PPCL_NG!P46</f>
        <v>-0.42281879194630873</v>
      </c>
      <c r="H46">
        <f>PPCL_Spot!P46</f>
        <v>0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729.79653852212311</v>
      </c>
      <c r="P46" s="77">
        <v>94.155482849604212</v>
      </c>
      <c r="Q46" s="77">
        <v>15.81</v>
      </c>
      <c r="R46" s="80">
        <v>46.5</v>
      </c>
      <c r="S46" s="80">
        <v>0</v>
      </c>
      <c r="T46" s="78">
        <f>SUMPRODUCT(LTA!F46:AJ46,LTA!F$101:AJ$101,LTA!F$103:AJ$103)</f>
        <v>334.31000000000006</v>
      </c>
      <c r="U46" s="78">
        <f>SUMPRODUCT(LTA!F46:AJ46,LTA!F$102:AJ$102,LTA!F$103:AJ$103)</f>
        <v>14.18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407.42999999999995</v>
      </c>
      <c r="AB46" s="117">
        <f>-STOA!N46</f>
        <v>0</v>
      </c>
      <c r="AC46">
        <f t="shared" si="0"/>
        <v>15.700878619662344</v>
      </c>
      <c r="AD46">
        <f t="shared" si="1"/>
        <v>1767.6404821916487</v>
      </c>
      <c r="AE46">
        <f>'IDT-1'!B46</f>
        <v>63</v>
      </c>
      <c r="AF46" s="26"/>
      <c r="AG46">
        <f t="shared" si="2"/>
        <v>1830.6404821916487</v>
      </c>
      <c r="AI46" s="75">
        <f>PXIL!H46</f>
        <v>0</v>
      </c>
      <c r="AJ46" s="75">
        <f>PXIL!N46</f>
        <v>0</v>
      </c>
      <c r="AK46" s="75">
        <f>RTM_IEX!H46</f>
        <v>38.6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3.3621582315299587</v>
      </c>
      <c r="F47">
        <f>GT_Spot!P47</f>
        <v>0</v>
      </c>
      <c r="G47">
        <f>PPCL_NG!P47</f>
        <v>-0.42281879194630873</v>
      </c>
      <c r="H47">
        <f>PPCL_Spot!P47</f>
        <v>0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701.21573000687715</v>
      </c>
      <c r="P47" s="77">
        <v>94.155482849604212</v>
      </c>
      <c r="Q47" s="77">
        <v>15.81</v>
      </c>
      <c r="R47" s="80">
        <v>46.5</v>
      </c>
      <c r="S47" s="80">
        <v>0</v>
      </c>
      <c r="T47" s="78">
        <f>SUMPRODUCT(LTA!F47:AJ47,LTA!F$101:AJ$101,LTA!F$103:AJ$103)</f>
        <v>341.21000000000004</v>
      </c>
      <c r="U47" s="78">
        <f>SUMPRODUCT(LTA!F47:AJ47,LTA!F$102:AJ$102,LTA!F$103:AJ$103)</f>
        <v>16.260000000000002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384.27</v>
      </c>
      <c r="AB47" s="117">
        <f>-STOA!N47</f>
        <v>0</v>
      </c>
      <c r="AC47">
        <f t="shared" si="0"/>
        <v>15.800135504728182</v>
      </c>
      <c r="AD47">
        <f t="shared" si="1"/>
        <v>1778.8204167913368</v>
      </c>
      <c r="AE47">
        <f>'IDT-1'!B47</f>
        <v>106</v>
      </c>
      <c r="AF47" s="26"/>
      <c r="AG47">
        <f t="shared" si="2"/>
        <v>1884.8204167913368</v>
      </c>
      <c r="AI47" s="75">
        <f>PXIL!H47</f>
        <v>0</v>
      </c>
      <c r="AJ47" s="75">
        <f>PXIL!N47</f>
        <v>0</v>
      </c>
      <c r="AK47" s="75">
        <f>RTM_IEX!H47</f>
        <v>92.64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3.3621582315299587</v>
      </c>
      <c r="F48">
        <f>GT_Spot!P48</f>
        <v>0</v>
      </c>
      <c r="G48">
        <f>PPCL_NG!P48</f>
        <v>-0.42281879194630873</v>
      </c>
      <c r="H48">
        <f>PPCL_Spot!P48</f>
        <v>0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701.21573000687715</v>
      </c>
      <c r="P48" s="77">
        <v>94.155482849604212</v>
      </c>
      <c r="Q48" s="77">
        <v>15.81</v>
      </c>
      <c r="R48" s="80">
        <v>46.5</v>
      </c>
      <c r="S48" s="80">
        <v>0</v>
      </c>
      <c r="T48" s="78">
        <f>SUMPRODUCT(LTA!F48:AJ48,LTA!F$101:AJ$101,LTA!F$103:AJ$103)</f>
        <v>342.96999999999997</v>
      </c>
      <c r="U48" s="78">
        <f>SUMPRODUCT(LTA!F48:AJ48,LTA!F$102:AJ$102,LTA!F$103:AJ$103)</f>
        <v>15.649999999999999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428.65999999999997</v>
      </c>
      <c r="AB48" s="117">
        <f>-STOA!N48</f>
        <v>0</v>
      </c>
      <c r="AC48">
        <f t="shared" si="0"/>
        <v>16.107519504728181</v>
      </c>
      <c r="AD48">
        <f t="shared" si="1"/>
        <v>1813.4430327913369</v>
      </c>
      <c r="AE48">
        <f>'IDT-1'!B48</f>
        <v>64</v>
      </c>
      <c r="AF48" s="26"/>
      <c r="AG48">
        <f t="shared" si="2"/>
        <v>1877.4430327913369</v>
      </c>
      <c r="AI48" s="75">
        <f>PXIL!H48</f>
        <v>0</v>
      </c>
      <c r="AJ48" s="75">
        <f>PXIL!N48</f>
        <v>0</v>
      </c>
      <c r="AK48" s="75">
        <f>RTM_IEX!H48</f>
        <v>82.03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3.3621582315299587</v>
      </c>
      <c r="F49">
        <f>GT_Spot!P49</f>
        <v>0</v>
      </c>
      <c r="G49">
        <f>PPCL_NG!P49</f>
        <v>-0.42281879194630873</v>
      </c>
      <c r="H49">
        <f>PPCL_Spot!P49</f>
        <v>0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701.21521411220192</v>
      </c>
      <c r="P49" s="77">
        <v>94.155482849604212</v>
      </c>
      <c r="Q49" s="77">
        <v>15.81</v>
      </c>
      <c r="R49" s="80">
        <v>46.5</v>
      </c>
      <c r="S49" s="80">
        <v>0</v>
      </c>
      <c r="T49" s="78">
        <f>SUMPRODUCT(LTA!F49:AJ49,LTA!F$101:AJ$101,LTA!F$103:AJ$103)</f>
        <v>344.02000000000004</v>
      </c>
      <c r="U49" s="78">
        <f>SUMPRODUCT(LTA!F49:AJ49,LTA!F$102:AJ$102,LTA!F$103:AJ$103)</f>
        <v>15.59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428.65999999999997</v>
      </c>
      <c r="AB49" s="117">
        <f>-STOA!N49</f>
        <v>0</v>
      </c>
      <c r="AC49">
        <f t="shared" si="0"/>
        <v>16.005786964855037</v>
      </c>
      <c r="AD49">
        <f t="shared" si="1"/>
        <v>1801.9842494365346</v>
      </c>
      <c r="AE49">
        <f>'IDT-1'!B49</f>
        <v>64</v>
      </c>
      <c r="AF49" s="26"/>
      <c r="AG49">
        <f t="shared" si="2"/>
        <v>1865.9842494365346</v>
      </c>
      <c r="AI49" s="75">
        <f>PXIL!H49</f>
        <v>0</v>
      </c>
      <c r="AJ49" s="75">
        <f>PXIL!N49</f>
        <v>0</v>
      </c>
      <c r="AK49" s="75">
        <f>RTM_IEX!H49</f>
        <v>69.48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3.3621582315299587</v>
      </c>
      <c r="F50">
        <f>GT_Spot!P50</f>
        <v>0</v>
      </c>
      <c r="G50">
        <f>PPCL_NG!P50</f>
        <v>-0.42281879194630873</v>
      </c>
      <c r="H50">
        <f>PPCL_Spot!P50</f>
        <v>0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701.21521411220192</v>
      </c>
      <c r="P50" s="77">
        <v>94.155482849604212</v>
      </c>
      <c r="Q50" s="77">
        <v>15.81</v>
      </c>
      <c r="R50" s="80">
        <v>46.5</v>
      </c>
      <c r="S50" s="80">
        <v>0</v>
      </c>
      <c r="T50" s="78">
        <f>SUMPRODUCT(LTA!F50:AJ50,LTA!F$101:AJ$101,LTA!F$103:AJ$103)</f>
        <v>344.69000000000005</v>
      </c>
      <c r="U50" s="78">
        <f>SUMPRODUCT(LTA!F50:AJ50,LTA!F$102:AJ$102,LTA!F$103:AJ$103)</f>
        <v>15.94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428.65999999999997</v>
      </c>
      <c r="AB50" s="117">
        <f>-STOA!N50</f>
        <v>0</v>
      </c>
      <c r="AC50">
        <f t="shared" si="0"/>
        <v>15.70051496485504</v>
      </c>
      <c r="AD50">
        <f t="shared" si="1"/>
        <v>1767.5995214365346</v>
      </c>
      <c r="AE50">
        <f>'IDT-1'!B50</f>
        <v>93</v>
      </c>
      <c r="AF50" s="26"/>
      <c r="AG50">
        <f t="shared" si="2"/>
        <v>1860.5995214365346</v>
      </c>
      <c r="AI50" s="75">
        <f>PXIL!H50</f>
        <v>0</v>
      </c>
      <c r="AJ50" s="75">
        <f>PXIL!N50</f>
        <v>0</v>
      </c>
      <c r="AK50" s="75">
        <f>RTM_IEX!H50</f>
        <v>33.770000000000003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13.007220428529497</v>
      </c>
      <c r="F51">
        <f>GT_Spot!P51</f>
        <v>0</v>
      </c>
      <c r="G51">
        <f>PPCL_NG!P51</f>
        <v>-0.42281879194630873</v>
      </c>
      <c r="H51">
        <f>PPCL_Spot!P51</f>
        <v>0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699.73228347812301</v>
      </c>
      <c r="P51" s="77">
        <v>94.155482849604212</v>
      </c>
      <c r="Q51" s="77">
        <v>14.12</v>
      </c>
      <c r="R51" s="80">
        <v>46.5</v>
      </c>
      <c r="S51" s="80">
        <v>0</v>
      </c>
      <c r="T51" s="78">
        <f>SUMPRODUCT(LTA!F51:AJ51,LTA!F$101:AJ$101,LTA!F$103:AJ$103)</f>
        <v>345.28999999999996</v>
      </c>
      <c r="U51" s="78">
        <f>SUMPRODUCT(LTA!F51:AJ51,LTA!F$102:AJ$102,LTA!F$103:AJ$103)</f>
        <v>16.48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452.78999999999996</v>
      </c>
      <c r="AB51" s="117">
        <f>-STOA!N51</f>
        <v>0</v>
      </c>
      <c r="AC51">
        <f t="shared" si="0"/>
        <v>15.68266972260874</v>
      </c>
      <c r="AD51">
        <f t="shared" si="1"/>
        <v>1765.5894982417017</v>
      </c>
      <c r="AE51">
        <f>'IDT-1'!B51</f>
        <v>54</v>
      </c>
      <c r="AF51" s="26"/>
      <c r="AG51">
        <f t="shared" si="2"/>
        <v>1819.5894982417017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13.007220428529497</v>
      </c>
      <c r="F52">
        <f>GT_Spot!P52</f>
        <v>0</v>
      </c>
      <c r="G52">
        <f>PPCL_NG!P52</f>
        <v>-0.42281879194630873</v>
      </c>
      <c r="H52">
        <f>PPCL_Spot!P52</f>
        <v>0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699.71427728857986</v>
      </c>
      <c r="P52" s="77">
        <v>94.155482849604212</v>
      </c>
      <c r="Q52" s="77">
        <v>14.12</v>
      </c>
      <c r="R52" s="80">
        <v>46.5</v>
      </c>
      <c r="S52" s="80">
        <v>0</v>
      </c>
      <c r="T52" s="78">
        <f>SUMPRODUCT(LTA!F52:AJ52,LTA!F$101:AJ$101,LTA!F$103:AJ$103)</f>
        <v>345.87</v>
      </c>
      <c r="U52" s="78">
        <f>SUMPRODUCT(LTA!F52:AJ52,LTA!F$102:AJ$102,LTA!F$103:AJ$103)</f>
        <v>18.11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452.78999999999996</v>
      </c>
      <c r="AB52" s="117">
        <f>-STOA!N52</f>
        <v>0</v>
      </c>
      <c r="AC52">
        <f t="shared" si="0"/>
        <v>15.701959268140758</v>
      </c>
      <c r="AD52">
        <f t="shared" si="1"/>
        <v>1767.7622025066264</v>
      </c>
      <c r="AE52">
        <f>'IDT-1'!B52</f>
        <v>49</v>
      </c>
      <c r="AF52" s="26"/>
      <c r="AG52">
        <f t="shared" si="2"/>
        <v>1816.7622025066264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13.007220428529497</v>
      </c>
      <c r="F53">
        <f>GT_Spot!P53</f>
        <v>0</v>
      </c>
      <c r="G53">
        <f>PPCL_NG!P53</f>
        <v>-0.42281879194630873</v>
      </c>
      <c r="H53">
        <f>PPCL_Spot!P53</f>
        <v>0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696.75896144534931</v>
      </c>
      <c r="P53" s="77">
        <v>94.155482849604212</v>
      </c>
      <c r="Q53" s="77">
        <v>14.48</v>
      </c>
      <c r="R53" s="80">
        <v>46.5</v>
      </c>
      <c r="S53" s="80">
        <v>0</v>
      </c>
      <c r="T53" s="78">
        <f>SUMPRODUCT(LTA!F53:AJ53,LTA!F$101:AJ$101,LTA!F$103:AJ$103)</f>
        <v>354.18</v>
      </c>
      <c r="U53" s="78">
        <f>SUMPRODUCT(LTA!F53:AJ53,LTA!F$102:AJ$102,LTA!F$103:AJ$103)</f>
        <v>18.829999999999998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429.63</v>
      </c>
      <c r="AB53" s="117">
        <f>-STOA!N53</f>
        <v>0</v>
      </c>
      <c r="AC53">
        <f t="shared" si="0"/>
        <v>15.865510951997168</v>
      </c>
      <c r="AD53">
        <f t="shared" si="1"/>
        <v>1715.8733349795395</v>
      </c>
      <c r="AE53">
        <f>'IDT-1'!B53</f>
        <v>59</v>
      </c>
      <c r="AF53" s="26"/>
      <c r="AG53">
        <f t="shared" si="2"/>
        <v>1774.8733349795395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-35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3.3621582315299587</v>
      </c>
      <c r="F54">
        <f>GT_Spot!P54</f>
        <v>0</v>
      </c>
      <c r="G54">
        <f>PPCL_NG!P54</f>
        <v>-0.42281879194630873</v>
      </c>
      <c r="H54">
        <f>PPCL_Spot!P54</f>
        <v>0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731.25213392910962</v>
      </c>
      <c r="P54" s="77">
        <v>94.155482849604212</v>
      </c>
      <c r="Q54" s="77">
        <v>14.48</v>
      </c>
      <c r="R54" s="80">
        <v>46.5</v>
      </c>
      <c r="S54" s="80">
        <v>0</v>
      </c>
      <c r="T54" s="78">
        <f>SUMPRODUCT(LTA!F54:AJ54,LTA!F$101:AJ$101,LTA!F$103:AJ$103)</f>
        <v>372.92</v>
      </c>
      <c r="U54" s="78">
        <f>SUMPRODUCT(LTA!F54:AJ54,LTA!F$102:AJ$102,LTA!F$103:AJ$103)</f>
        <v>19.95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413.21999999999997</v>
      </c>
      <c r="AB54" s="117">
        <f>-STOA!N54</f>
        <v>0</v>
      </c>
      <c r="AC54">
        <f t="shared" si="0"/>
        <v>15.928093644554561</v>
      </c>
      <c r="AD54">
        <f t="shared" si="1"/>
        <v>1765.108862573743</v>
      </c>
      <c r="AE54">
        <f>'IDT-1'!B54</f>
        <v>59</v>
      </c>
      <c r="AF54" s="26"/>
      <c r="AG54">
        <f t="shared" si="2"/>
        <v>1824.108862573743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-14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3.261185983827493</v>
      </c>
      <c r="F55">
        <f>GT_Spot!P55</f>
        <v>0</v>
      </c>
      <c r="G55">
        <f>PPCL_NG!P55</f>
        <v>-0.42281879194630873</v>
      </c>
      <c r="H55">
        <f>PPCL_Spot!P55</f>
        <v>0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709.83463626320759</v>
      </c>
      <c r="P55" s="77">
        <v>94.155482849604212</v>
      </c>
      <c r="Q55" s="77">
        <v>14.48</v>
      </c>
      <c r="R55" s="80">
        <v>46.5</v>
      </c>
      <c r="S55" s="80">
        <v>0</v>
      </c>
      <c r="T55" s="78">
        <f>SUMPRODUCT(LTA!F55:AJ55,LTA!F$101:AJ$101,LTA!F$103:AJ$103)</f>
        <v>373.12</v>
      </c>
      <c r="U55" s="78">
        <f>SUMPRODUCT(LTA!F55:AJ55,LTA!F$102:AJ$102,LTA!F$103:AJ$103)</f>
        <v>22.82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413.21999999999997</v>
      </c>
      <c r="AB55" s="117">
        <f>-STOA!N55</f>
        <v>0</v>
      </c>
      <c r="AC55">
        <f t="shared" si="0"/>
        <v>16.156384720291435</v>
      </c>
      <c r="AD55">
        <f t="shared" si="1"/>
        <v>1702.4321015844016</v>
      </c>
      <c r="AE55">
        <f>'IDT-1'!B55</f>
        <v>64</v>
      </c>
      <c r="AF55" s="26"/>
      <c r="AG55">
        <f t="shared" si="2"/>
        <v>1766.4321015844016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-58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3.261185983827493</v>
      </c>
      <c r="F56">
        <f>GT_Spot!P56</f>
        <v>0</v>
      </c>
      <c r="G56">
        <f>PPCL_NG!P56</f>
        <v>-0.42281879194630873</v>
      </c>
      <c r="H56">
        <f>PPCL_Spot!P56</f>
        <v>0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693.57226501787181</v>
      </c>
      <c r="P56" s="77">
        <v>94.155482849604212</v>
      </c>
      <c r="Q56" s="77">
        <v>14.48</v>
      </c>
      <c r="R56" s="80">
        <v>46.5</v>
      </c>
      <c r="S56" s="80">
        <v>0</v>
      </c>
      <c r="T56" s="78">
        <f>SUMPRODUCT(LTA!F56:AJ56,LTA!F$101:AJ$101,LTA!F$103:AJ$103)</f>
        <v>371.95</v>
      </c>
      <c r="U56" s="78">
        <f>SUMPRODUCT(LTA!F56:AJ56,LTA!F$102:AJ$102,LTA!F$103:AJ$103)</f>
        <v>24.560000000000002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411.82</v>
      </c>
      <c r="AB56" s="117">
        <f>-STOA!N56</f>
        <v>0</v>
      </c>
      <c r="AC56">
        <f t="shared" si="0"/>
        <v>15.952703088199307</v>
      </c>
      <c r="AD56">
        <f t="shared" si="1"/>
        <v>1691.5434119711579</v>
      </c>
      <c r="AE56">
        <f>'IDT-1'!B56</f>
        <v>69</v>
      </c>
      <c r="AF56" s="26"/>
      <c r="AG56">
        <f t="shared" si="2"/>
        <v>1760.5434119711579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-52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12.083459328696703</v>
      </c>
      <c r="F57">
        <f>GT_Spot!P57</f>
        <v>0</v>
      </c>
      <c r="G57">
        <f>PPCL_NG!P57</f>
        <v>-0.42281879194630873</v>
      </c>
      <c r="H57">
        <f>PPCL_Spot!P57</f>
        <v>0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701.11457162273098</v>
      </c>
      <c r="P57" s="77">
        <v>94.155482849604212</v>
      </c>
      <c r="Q57" s="77">
        <v>14.48</v>
      </c>
      <c r="R57" s="80">
        <v>46.5</v>
      </c>
      <c r="S57" s="80">
        <v>0</v>
      </c>
      <c r="T57" s="78">
        <f>SUMPRODUCT(LTA!F57:AJ57,LTA!F$101:AJ$101,LTA!F$103:AJ$103)</f>
        <v>372.87</v>
      </c>
      <c r="U57" s="78">
        <f>SUMPRODUCT(LTA!F57:AJ57,LTA!F$102:AJ$102,LTA!F$103:AJ$103)</f>
        <v>26.58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382.87</v>
      </c>
      <c r="AB57" s="117">
        <f>-STOA!N57</f>
        <v>0</v>
      </c>
      <c r="AC57">
        <f t="shared" si="0"/>
        <v>15.406160760602759</v>
      </c>
      <c r="AD57">
        <f t="shared" si="1"/>
        <v>1734.4445342484828</v>
      </c>
      <c r="AE57">
        <f>'IDT-1'!B57</f>
        <v>69</v>
      </c>
      <c r="AF57" s="26"/>
      <c r="AG57">
        <f t="shared" si="2"/>
        <v>1803.4445342484828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12.083459328696703</v>
      </c>
      <c r="F58">
        <f>GT_Spot!P58</f>
        <v>0</v>
      </c>
      <c r="G58">
        <f>PPCL_NG!P58</f>
        <v>-0.42281879194630873</v>
      </c>
      <c r="H58">
        <f>PPCL_Spot!P58</f>
        <v>0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730.97437403634331</v>
      </c>
      <c r="P58" s="77">
        <v>94.155482849604212</v>
      </c>
      <c r="Q58" s="77">
        <v>14.48</v>
      </c>
      <c r="R58" s="80">
        <v>46.5</v>
      </c>
      <c r="S58" s="80">
        <v>0</v>
      </c>
      <c r="T58" s="78">
        <f>SUMPRODUCT(LTA!F58:AJ58,LTA!F$101:AJ$101,LTA!F$103:AJ$103)</f>
        <v>365.71999999999997</v>
      </c>
      <c r="U58" s="78">
        <f>SUMPRODUCT(LTA!F58:AJ58,LTA!F$102:AJ$102,LTA!F$103:AJ$103)</f>
        <v>29.61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382.87</v>
      </c>
      <c r="AB58" s="117">
        <f>-STOA!N58</f>
        <v>0</v>
      </c>
      <c r="AC58">
        <f t="shared" si="0"/>
        <v>15.632671021842548</v>
      </c>
      <c r="AD58">
        <f t="shared" si="1"/>
        <v>1759.9578264008553</v>
      </c>
      <c r="AE58">
        <f>'IDT-1'!B58</f>
        <v>59</v>
      </c>
      <c r="AF58" s="26"/>
      <c r="AG58">
        <f t="shared" si="2"/>
        <v>1818.9578264008553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12.083459328696703</v>
      </c>
      <c r="F59">
        <f>GT_Spot!P59</f>
        <v>0</v>
      </c>
      <c r="G59">
        <f>PPCL_NG!P59</f>
        <v>-0.42281879194630873</v>
      </c>
      <c r="H59">
        <f>PPCL_Spot!P59</f>
        <v>0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802.62394950580085</v>
      </c>
      <c r="P59" s="77">
        <v>94.155482849604212</v>
      </c>
      <c r="Q59" s="77">
        <v>33.909999999999997</v>
      </c>
      <c r="R59" s="80">
        <v>46.5</v>
      </c>
      <c r="S59" s="80">
        <v>0</v>
      </c>
      <c r="T59" s="78">
        <f>SUMPRODUCT(LTA!F59:AJ59,LTA!F$101:AJ$101,LTA!F$103:AJ$103)</f>
        <v>361.75000000000006</v>
      </c>
      <c r="U59" s="78">
        <f>SUMPRODUCT(LTA!F59:AJ59,LTA!F$102:AJ$102,LTA!F$103:AJ$103)</f>
        <v>34.659999999999997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377.27</v>
      </c>
      <c r="AB59" s="117">
        <f>-STOA!N59</f>
        <v>0</v>
      </c>
      <c r="AC59">
        <f t="shared" si="0"/>
        <v>16.538803285973778</v>
      </c>
      <c r="AD59">
        <f t="shared" si="1"/>
        <v>1862.0212696061819</v>
      </c>
      <c r="AE59">
        <f>'IDT-1'!B59</f>
        <v>13</v>
      </c>
      <c r="AF59" s="26"/>
      <c r="AG59">
        <f t="shared" si="2"/>
        <v>1875.0212696061819</v>
      </c>
      <c r="AI59" s="75">
        <f>PXIL!H59</f>
        <v>0</v>
      </c>
      <c r="AJ59" s="75">
        <f>PXIL!N59</f>
        <v>0</v>
      </c>
      <c r="AK59" s="75">
        <f>RTM_IEX!H59</f>
        <v>16.41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12.083459328696703</v>
      </c>
      <c r="F60">
        <f>GT_Spot!P60</f>
        <v>0</v>
      </c>
      <c r="G60">
        <f>PPCL_NG!P60</f>
        <v>-0.42281879194630873</v>
      </c>
      <c r="H60">
        <f>PPCL_Spot!P60</f>
        <v>0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802.6231448445161</v>
      </c>
      <c r="P60" s="77">
        <v>94.155482849604212</v>
      </c>
      <c r="Q60" s="77">
        <v>33.909999999999997</v>
      </c>
      <c r="R60" s="80">
        <v>46.5</v>
      </c>
      <c r="S60" s="80">
        <v>0</v>
      </c>
      <c r="T60" s="78">
        <f>SUMPRODUCT(LTA!F60:AJ60,LTA!F$101:AJ$101,LTA!F$103:AJ$103)</f>
        <v>357.83</v>
      </c>
      <c r="U60" s="78">
        <f>SUMPRODUCT(LTA!F60:AJ60,LTA!F$102:AJ$102,LTA!F$103:AJ$103)</f>
        <v>37.67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376.57</v>
      </c>
      <c r="AB60" s="117">
        <f>-STOA!N60</f>
        <v>0</v>
      </c>
      <c r="AC60">
        <f t="shared" si="0"/>
        <v>16.719900204954474</v>
      </c>
      <c r="AD60">
        <f t="shared" si="1"/>
        <v>1882.4193680259161</v>
      </c>
      <c r="AE60">
        <f>'IDT-1'!B60</f>
        <v>11</v>
      </c>
      <c r="AF60" s="26"/>
      <c r="AG60">
        <f t="shared" si="2"/>
        <v>1893.4193680259161</v>
      </c>
      <c r="AI60" s="75">
        <f>PXIL!H60</f>
        <v>0</v>
      </c>
      <c r="AJ60" s="75">
        <f>PXIL!N60</f>
        <v>0</v>
      </c>
      <c r="AK60" s="75">
        <f>RTM_IEX!H60</f>
        <v>38.6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12.083459328696703</v>
      </c>
      <c r="F61">
        <f>GT_Spot!P61</f>
        <v>0</v>
      </c>
      <c r="G61">
        <f>PPCL_NG!P61</f>
        <v>-0.42281879194630873</v>
      </c>
      <c r="H61">
        <f>PPCL_Spot!P61</f>
        <v>0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819.87837206726294</v>
      </c>
      <c r="P61" s="77">
        <v>94.155482849604212</v>
      </c>
      <c r="Q61" s="77">
        <v>34.074906590943058</v>
      </c>
      <c r="R61" s="80">
        <v>46.5</v>
      </c>
      <c r="S61" s="80">
        <v>0</v>
      </c>
      <c r="T61" s="78">
        <f>SUMPRODUCT(LTA!F61:AJ61,LTA!F$101:AJ$101,LTA!F$103:AJ$103)</f>
        <v>355.31</v>
      </c>
      <c r="U61" s="78">
        <f>SUMPRODUCT(LTA!F61:AJ61,LTA!F$102:AJ$102,LTA!F$103:AJ$103)</f>
        <v>43.05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373.07</v>
      </c>
      <c r="AB61" s="117">
        <f>-STOA!N61</f>
        <v>0</v>
      </c>
      <c r="AC61">
        <f t="shared" si="0"/>
        <v>16.994989382514941</v>
      </c>
      <c r="AD61">
        <f t="shared" si="1"/>
        <v>1913.4044126620456</v>
      </c>
      <c r="AE61">
        <f>'IDT-1'!B61</f>
        <v>5</v>
      </c>
      <c r="AF61" s="26"/>
      <c r="AG61">
        <f t="shared" si="2"/>
        <v>1918.4044126620456</v>
      </c>
      <c r="AI61" s="75">
        <f>PXIL!H61</f>
        <v>0</v>
      </c>
      <c r="AJ61" s="75">
        <f>PXIL!N61</f>
        <v>0</v>
      </c>
      <c r="AK61" s="75">
        <f>RTM_IEX!H61</f>
        <v>53.08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12.083459328696703</v>
      </c>
      <c r="F62">
        <f>GT_Spot!P62</f>
        <v>0</v>
      </c>
      <c r="G62">
        <f>PPCL_NG!P62</f>
        <v>-0.42281879194630873</v>
      </c>
      <c r="H62">
        <f>PPCL_Spot!P62</f>
        <v>0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838.2826590672629</v>
      </c>
      <c r="P62" s="77">
        <v>94.155482849604212</v>
      </c>
      <c r="Q62" s="77">
        <v>34.074906590943058</v>
      </c>
      <c r="R62" s="80">
        <v>46.5</v>
      </c>
      <c r="S62" s="80">
        <v>0</v>
      </c>
      <c r="T62" s="78">
        <f>SUMPRODUCT(LTA!F62:AJ62,LTA!F$101:AJ$101,LTA!F$103:AJ$103)</f>
        <v>352.02000000000004</v>
      </c>
      <c r="U62" s="78">
        <f>SUMPRODUCT(LTA!F62:AJ62,LTA!F$102:AJ$102,LTA!F$103:AJ$103)</f>
        <v>49.129999999999995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369.57</v>
      </c>
      <c r="AB62" s="117">
        <f>-STOA!N62</f>
        <v>0</v>
      </c>
      <c r="AC62">
        <f t="shared" si="0"/>
        <v>17.116731108114944</v>
      </c>
      <c r="AD62">
        <f t="shared" si="1"/>
        <v>1927.1169579364455</v>
      </c>
      <c r="AE62">
        <f>'IDT-1'!B62</f>
        <v>15</v>
      </c>
      <c r="AF62" s="26"/>
      <c r="AG62">
        <f t="shared" si="2"/>
        <v>1942.1169579364455</v>
      </c>
      <c r="AI62" s="75">
        <f>PXIL!H62</f>
        <v>0</v>
      </c>
      <c r="AJ62" s="75">
        <f>PXIL!N62</f>
        <v>0</v>
      </c>
      <c r="AK62" s="75">
        <f>RTM_IEX!H62</f>
        <v>49.22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4.0560902255639091</v>
      </c>
      <c r="F63">
        <f>GT_Spot!P63</f>
        <v>0</v>
      </c>
      <c r="G63">
        <f>PPCL_NG!P63</f>
        <v>-0.42281879194630873</v>
      </c>
      <c r="H63">
        <f>PPCL_Spot!P63</f>
        <v>0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834.18091975926291</v>
      </c>
      <c r="P63" s="77">
        <v>94.155482849604212</v>
      </c>
      <c r="Q63" s="77">
        <v>33.915093886134898</v>
      </c>
      <c r="R63" s="80">
        <v>46.5</v>
      </c>
      <c r="S63" s="80">
        <v>0</v>
      </c>
      <c r="T63" s="78">
        <f>SUMPRODUCT(LTA!F63:AJ63,LTA!F$101:AJ$101,LTA!F$103:AJ$103)</f>
        <v>332.2</v>
      </c>
      <c r="U63" s="78">
        <f>SUMPRODUCT(LTA!F63:AJ63,LTA!F$102:AJ$102,LTA!F$103:AJ$103)</f>
        <v>58.3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364.61999999999995</v>
      </c>
      <c r="AB63" s="117">
        <f>-STOA!N63</f>
        <v>0</v>
      </c>
      <c r="AC63">
        <f t="shared" si="0"/>
        <v>16.947692602294659</v>
      </c>
      <c r="AD63">
        <f t="shared" si="1"/>
        <v>1908.0770753263248</v>
      </c>
      <c r="AE63">
        <f>'IDT-1'!B63</f>
        <v>27</v>
      </c>
      <c r="AF63" s="26"/>
      <c r="AG63">
        <f t="shared" si="2"/>
        <v>1935.0770753263248</v>
      </c>
      <c r="AI63" s="75">
        <f>PXIL!H63</f>
        <v>0</v>
      </c>
      <c r="AJ63" s="75">
        <f>PXIL!N63</f>
        <v>0</v>
      </c>
      <c r="AK63" s="75">
        <f>RTM_IEX!H63</f>
        <v>57.9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3.4637589928057553</v>
      </c>
      <c r="F64">
        <f>GT_Spot!P64</f>
        <v>0</v>
      </c>
      <c r="G64">
        <f>PPCL_NG!P64</f>
        <v>-0.42281879194630873</v>
      </c>
      <c r="H64">
        <f>PPCL_Spot!P64</f>
        <v>0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837.67393028002584</v>
      </c>
      <c r="P64" s="77">
        <v>94.155482849604212</v>
      </c>
      <c r="Q64" s="77">
        <v>33.915093886134898</v>
      </c>
      <c r="R64" s="80">
        <v>46.5</v>
      </c>
      <c r="S64" s="80">
        <v>0</v>
      </c>
      <c r="T64" s="78">
        <f>SUMPRODUCT(LTA!F64:AJ64,LTA!F$101:AJ$101,LTA!F$103:AJ$103)</f>
        <v>312.09000000000003</v>
      </c>
      <c r="U64" s="78">
        <f>SUMPRODUCT(LTA!F64:AJ64,LTA!F$102:AJ$102,LTA!F$103:AJ$103)</f>
        <v>64.3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361.11999999999995</v>
      </c>
      <c r="AB64" s="117">
        <f>-STOA!N64</f>
        <v>0</v>
      </c>
      <c r="AC64">
        <f t="shared" si="0"/>
        <v>16.775746580029104</v>
      </c>
      <c r="AD64">
        <f t="shared" si="1"/>
        <v>1888.7097006365952</v>
      </c>
      <c r="AE64">
        <f>'IDT-1'!B64</f>
        <v>48</v>
      </c>
      <c r="AF64" s="26"/>
      <c r="AG64">
        <f t="shared" si="2"/>
        <v>1936.7097006365952</v>
      </c>
      <c r="AI64" s="75">
        <f>PXIL!H64</f>
        <v>0</v>
      </c>
      <c r="AJ64" s="75">
        <f>PXIL!N64</f>
        <v>0</v>
      </c>
      <c r="AK64" s="75">
        <f>RTM_IEX!H64</f>
        <v>53.07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12.083459328696703</v>
      </c>
      <c r="F65">
        <f>GT_Spot!P65</f>
        <v>0</v>
      </c>
      <c r="G65">
        <f>PPCL_NG!P65</f>
        <v>-0.42281879194630873</v>
      </c>
      <c r="H65">
        <f>PPCL_Spot!P65</f>
        <v>0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919.06405242972812</v>
      </c>
      <c r="P65" s="77">
        <v>94.155482849604212</v>
      </c>
      <c r="Q65" s="77">
        <v>33.915093886134898</v>
      </c>
      <c r="R65" s="80">
        <v>46.5</v>
      </c>
      <c r="S65" s="80">
        <v>0</v>
      </c>
      <c r="T65" s="78">
        <f>SUMPRODUCT(LTA!F65:AJ65,LTA!F$101:AJ$101,LTA!F$103:AJ$103)</f>
        <v>291.09999999999997</v>
      </c>
      <c r="U65" s="78">
        <f>SUMPRODUCT(LTA!F65:AJ65,LTA!F$102:AJ$102,LTA!F$103:AJ$103)</f>
        <v>53.71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354.11999999999995</v>
      </c>
      <c r="AB65" s="117">
        <f>-STOA!N65</f>
        <v>0</v>
      </c>
      <c r="AC65">
        <f t="shared" si="0"/>
        <v>17.187463138967701</v>
      </c>
      <c r="AD65">
        <f t="shared" si="1"/>
        <v>1838.6578065632498</v>
      </c>
      <c r="AE65">
        <f>'IDT-1'!B65</f>
        <v>51</v>
      </c>
      <c r="AF65" s="26"/>
      <c r="AG65">
        <f t="shared" si="2"/>
        <v>1889.6578065632498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-48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11.967342001814332</v>
      </c>
      <c r="F66">
        <f>GT_Spot!P66</f>
        <v>0</v>
      </c>
      <c r="G66">
        <f>PPCL_NG!P66</f>
        <v>-0.42281879194630873</v>
      </c>
      <c r="H66">
        <f>PPCL_Spot!P66</f>
        <v>0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923.35074237132801</v>
      </c>
      <c r="P66" s="77">
        <v>94.155482849604212</v>
      </c>
      <c r="Q66" s="77">
        <v>33.915093886134898</v>
      </c>
      <c r="R66" s="80">
        <v>46.5</v>
      </c>
      <c r="S66" s="80">
        <v>0</v>
      </c>
      <c r="T66" s="78">
        <f>SUMPRODUCT(LTA!F66:AJ66,LTA!F$101:AJ$101,LTA!F$103:AJ$103)</f>
        <v>270.96000000000004</v>
      </c>
      <c r="U66" s="78">
        <f>SUMPRODUCT(LTA!F66:AJ66,LTA!F$102:AJ$102,LTA!F$103:AJ$103)</f>
        <v>54.96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347.11999999999995</v>
      </c>
      <c r="AB66" s="117">
        <f>-STOA!N66</f>
        <v>0</v>
      </c>
      <c r="AC66">
        <f t="shared" si="0"/>
        <v>16.605694567000622</v>
      </c>
      <c r="AD66">
        <f t="shared" si="1"/>
        <v>1861.5201477499343</v>
      </c>
      <c r="AE66">
        <f>'IDT-1'!B66</f>
        <v>77</v>
      </c>
      <c r="AF66" s="26"/>
      <c r="AG66">
        <f t="shared" si="2"/>
        <v>1938.5201477499343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-4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3.261185983827493</v>
      </c>
      <c r="F67">
        <f>GT_Spot!P67</f>
        <v>0</v>
      </c>
      <c r="G67">
        <f>PPCL_NG!P67</f>
        <v>-0.42281879194630873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924.7361221368061</v>
      </c>
      <c r="P67" s="77">
        <v>94.155482849604212</v>
      </c>
      <c r="Q67" s="77">
        <v>33.915093886134898</v>
      </c>
      <c r="R67" s="80">
        <v>46.5</v>
      </c>
      <c r="S67" s="80">
        <v>0</v>
      </c>
      <c r="T67" s="78">
        <f>SUMPRODUCT(LTA!F67:AJ67,LTA!F$101:AJ$101,LTA!F$103:AJ$103)</f>
        <v>249.41000000000003</v>
      </c>
      <c r="U67" s="78">
        <f>SUMPRODUCT(LTA!F67:AJ67,LTA!F$102:AJ$102,LTA!F$103:AJ$103)</f>
        <v>55.33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436.61999999999995</v>
      </c>
      <c r="AB67" s="117">
        <f>-STOA!N67</f>
        <v>0</v>
      </c>
      <c r="AC67">
        <f t="shared" si="0"/>
        <v>17.106975225889762</v>
      </c>
      <c r="AD67">
        <f t="shared" si="1"/>
        <v>1926.0180908385364</v>
      </c>
      <c r="AE67">
        <f>'IDT-1'!B67</f>
        <v>2</v>
      </c>
      <c r="AF67" s="26"/>
      <c r="AG67">
        <f t="shared" si="2"/>
        <v>1928.0180908385364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3.261185983827493</v>
      </c>
      <c r="F68">
        <f>GT_Spot!P68</f>
        <v>0</v>
      </c>
      <c r="G68">
        <f>PPCL_NG!P68</f>
        <v>-0.42281879194630873</v>
      </c>
      <c r="H68">
        <f>PPCL_Spot!P68</f>
        <v>0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924.7361221368061</v>
      </c>
      <c r="P68" s="77">
        <v>94.155482849604212</v>
      </c>
      <c r="Q68" s="77">
        <v>33.915093886134898</v>
      </c>
      <c r="R68" s="80">
        <v>46.5</v>
      </c>
      <c r="S68" s="80">
        <v>0</v>
      </c>
      <c r="T68" s="78">
        <f>SUMPRODUCT(LTA!F68:AJ68,LTA!F$101:AJ$101,LTA!F$103:AJ$103)</f>
        <v>227.88</v>
      </c>
      <c r="U68" s="78">
        <f>SUMPRODUCT(LTA!F68:AJ68,LTA!F$102:AJ$102,LTA!F$103:AJ$103)</f>
        <v>56.31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429.61999999999995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16.86453522588976</v>
      </c>
      <c r="AD68">
        <f t="shared" ref="AD68:AD98" si="4">SUM(B68:AB68,AI68:AR68)-AC68</f>
        <v>1898.7105308385364</v>
      </c>
      <c r="AE68">
        <f>'IDT-1'!B68</f>
        <v>15</v>
      </c>
      <c r="AF68" s="26"/>
      <c r="AG68">
        <f t="shared" ref="AG68:AG98" si="5">SUM(AD68:AF68)+AT68</f>
        <v>1913.7105308385364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3.261185983827493</v>
      </c>
      <c r="F69">
        <f>GT_Spot!P69</f>
        <v>0</v>
      </c>
      <c r="G69">
        <f>PPCL_NG!P69</f>
        <v>-0.42281879194630873</v>
      </c>
      <c r="H69">
        <f>PPCL_Spot!P69</f>
        <v>0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924.49259578598333</v>
      </c>
      <c r="P69" s="77">
        <v>94.155482849604212</v>
      </c>
      <c r="Q69" s="77">
        <v>33.915093886134898</v>
      </c>
      <c r="R69" s="80">
        <v>46.5</v>
      </c>
      <c r="S69" s="80">
        <v>0</v>
      </c>
      <c r="T69" s="78">
        <f>SUMPRODUCT(LTA!F69:AJ69,LTA!F$101:AJ$101,LTA!F$103:AJ$103)</f>
        <v>203.63000000000002</v>
      </c>
      <c r="U69" s="78">
        <f>SUMPRODUCT(LTA!F69:AJ69,LTA!F$102:AJ$102,LTA!F$103:AJ$103)</f>
        <v>44.47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422.61999999999995</v>
      </c>
      <c r="AB69" s="117">
        <f>-STOA!N69</f>
        <v>0</v>
      </c>
      <c r="AC69">
        <f t="shared" si="3"/>
        <v>16.802812784801553</v>
      </c>
      <c r="AD69">
        <f t="shared" si="4"/>
        <v>1819.438726928802</v>
      </c>
      <c r="AE69">
        <f>'IDT-1'!B69</f>
        <v>55</v>
      </c>
      <c r="AF69" s="26"/>
      <c r="AG69">
        <f t="shared" si="5"/>
        <v>1874.438726928802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-36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3.261185983827493</v>
      </c>
      <c r="F70">
        <f>GT_Spot!P70</f>
        <v>0</v>
      </c>
      <c r="G70">
        <f>PPCL_NG!P70</f>
        <v>-0.42281879194630873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908.59803043255874</v>
      </c>
      <c r="P70" s="77">
        <v>94.155482849604212</v>
      </c>
      <c r="Q70" s="77">
        <v>33.910000000000004</v>
      </c>
      <c r="R70" s="80">
        <v>46.5</v>
      </c>
      <c r="S70" s="80">
        <v>0</v>
      </c>
      <c r="T70" s="78">
        <f>SUMPRODUCT(LTA!F70:AJ70,LTA!F$101:AJ$101,LTA!F$103:AJ$103)</f>
        <v>171.02</v>
      </c>
      <c r="U70" s="78">
        <f>SUMPRODUCT(LTA!F70:AJ70,LTA!F$102:AJ$102,LTA!F$103:AJ$103)</f>
        <v>42.82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444.56999999999994</v>
      </c>
      <c r="AB70" s="117">
        <f>-STOA!N70</f>
        <v>0</v>
      </c>
      <c r="AC70">
        <f t="shared" si="3"/>
        <v>16.472731192694397</v>
      </c>
      <c r="AD70">
        <f t="shared" si="4"/>
        <v>1854.5791492813496</v>
      </c>
      <c r="AE70">
        <f>'IDT-1'!B70</f>
        <v>52.033000000000001</v>
      </c>
      <c r="AF70" s="26"/>
      <c r="AG70">
        <f t="shared" si="5"/>
        <v>1906.6121492813495</v>
      </c>
      <c r="AI70" s="75">
        <f>PXIL!H70</f>
        <v>0</v>
      </c>
      <c r="AJ70" s="75">
        <f>PXIL!N70</f>
        <v>0</v>
      </c>
      <c r="AK70" s="75">
        <f>RTM_IEX!H70</f>
        <v>27.02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3.261185983827493</v>
      </c>
      <c r="F71">
        <f>GT_Spot!P71</f>
        <v>0</v>
      </c>
      <c r="G71">
        <f>PPCL_NG!P71</f>
        <v>-0.42281879194630873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891.86686043255861</v>
      </c>
      <c r="P71" s="77">
        <v>94.155482849604212</v>
      </c>
      <c r="Q71" s="77">
        <v>33.910000000000004</v>
      </c>
      <c r="R71" s="80">
        <v>44.640000000000008</v>
      </c>
      <c r="S71" s="80">
        <v>0</v>
      </c>
      <c r="T71" s="78">
        <f>SUMPRODUCT(LTA!F71:AJ71,LTA!F$101:AJ$101,LTA!F$103:AJ$103)</f>
        <v>144.34</v>
      </c>
      <c r="U71" s="78">
        <f>SUMPRODUCT(LTA!F71:AJ71,LTA!F$102:AJ$102,LTA!F$103:AJ$103)</f>
        <v>42.54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571.64</v>
      </c>
      <c r="AB71" s="117">
        <f>-STOA!N71</f>
        <v>0</v>
      </c>
      <c r="AC71">
        <f t="shared" si="3"/>
        <v>16.952320896694395</v>
      </c>
      <c r="AD71">
        <f t="shared" si="4"/>
        <v>1908.5983895773497</v>
      </c>
      <c r="AE71">
        <f>'IDT-1'!B71</f>
        <v>0</v>
      </c>
      <c r="AF71" s="26"/>
      <c r="AG71">
        <f t="shared" si="5"/>
        <v>1908.5983895773497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3.261185983827493</v>
      </c>
      <c r="F72">
        <f>GT_Spot!P72</f>
        <v>0</v>
      </c>
      <c r="G72">
        <f>PPCL_NG!P72</f>
        <v>-0.42281879194630873</v>
      </c>
      <c r="H72">
        <f>PPCL_Spot!P72</f>
        <v>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897.4938890757586</v>
      </c>
      <c r="P72" s="77">
        <v>94.155482849604212</v>
      </c>
      <c r="Q72" s="77">
        <v>33.910000000000004</v>
      </c>
      <c r="R72" s="80">
        <v>34.4</v>
      </c>
      <c r="S72" s="80">
        <v>0</v>
      </c>
      <c r="T72" s="78">
        <f>SUMPRODUCT(LTA!F72:AJ72,LTA!F$101:AJ$101,LTA!F$103:AJ$103)</f>
        <v>118.17000000000002</v>
      </c>
      <c r="U72" s="78">
        <f>SUMPRODUCT(LTA!F72:AJ72,LTA!F$102:AJ$102,LTA!F$103:AJ$103)</f>
        <v>42.19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572.26</v>
      </c>
      <c r="AB72" s="117">
        <f>-STOA!N72</f>
        <v>0</v>
      </c>
      <c r="AC72">
        <f t="shared" si="3"/>
        <v>16.683806748754559</v>
      </c>
      <c r="AD72">
        <f t="shared" si="4"/>
        <v>1878.3539323684897</v>
      </c>
      <c r="AE72">
        <f>'IDT-1'!B72</f>
        <v>21.693000000000001</v>
      </c>
      <c r="AF72" s="26"/>
      <c r="AG72">
        <f t="shared" si="5"/>
        <v>1900.0469323684897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3.3621582315299587</v>
      </c>
      <c r="F73">
        <f>GT_Spot!P73</f>
        <v>0</v>
      </c>
      <c r="G73">
        <f>PPCL_NG!P73</f>
        <v>-0.42281879194630873</v>
      </c>
      <c r="H73">
        <f>PPCL_Spot!P73</f>
        <v>0</v>
      </c>
      <c r="I73">
        <f>Bawana_NG!P73</f>
        <v>99.61999999999999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902.74822368182981</v>
      </c>
      <c r="P73" s="77">
        <v>94.155482849604212</v>
      </c>
      <c r="Q73" s="77">
        <v>33.910000000000004</v>
      </c>
      <c r="R73" s="80">
        <v>22.06</v>
      </c>
      <c r="S73" s="80">
        <v>0</v>
      </c>
      <c r="T73" s="78">
        <f>SUMPRODUCT(LTA!F73:AJ73,LTA!F$101:AJ$101,LTA!F$103:AJ$103)</f>
        <v>96.01</v>
      </c>
      <c r="U73" s="78">
        <f>SUMPRODUCT(LTA!F73:AJ73,LTA!F$102:AJ$102,LTA!F$103:AJ$103)</f>
        <v>42.04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607.09999999999991</v>
      </c>
      <c r="AB73" s="117">
        <f>-STOA!N73</f>
        <v>0</v>
      </c>
      <c r="AC73">
        <f t="shared" si="3"/>
        <v>16.732605449067766</v>
      </c>
      <c r="AD73">
        <f t="shared" si="4"/>
        <v>1883.8504405219498</v>
      </c>
      <c r="AE73">
        <f>'IDT-1'!B73</f>
        <v>16.27</v>
      </c>
      <c r="AF73" s="26"/>
      <c r="AG73">
        <f t="shared" si="5"/>
        <v>1900.1204405219498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3.3621582315299587</v>
      </c>
      <c r="F74">
        <f>GT_Spot!P74</f>
        <v>0</v>
      </c>
      <c r="G74">
        <f>PPCL_NG!P74</f>
        <v>-0.42281879194630873</v>
      </c>
      <c r="H74">
        <f>PPCL_Spot!P74</f>
        <v>0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905.78404355444172</v>
      </c>
      <c r="P74" s="77">
        <v>94.155482849604212</v>
      </c>
      <c r="Q74" s="77">
        <v>33.910000000000004</v>
      </c>
      <c r="R74" s="80">
        <v>13.15</v>
      </c>
      <c r="S74" s="80">
        <v>0</v>
      </c>
      <c r="T74" s="78">
        <f>SUMPRODUCT(LTA!F74:AJ74,LTA!F$101:AJ$101,LTA!F$103:AJ$103)</f>
        <v>79.63</v>
      </c>
      <c r="U74" s="78">
        <f>SUMPRODUCT(LTA!F74:AJ74,LTA!F$102:AJ$102,LTA!F$103:AJ$103)</f>
        <v>41.16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632.54999999999995</v>
      </c>
      <c r="AB74" s="117">
        <f>-STOA!N74</f>
        <v>0</v>
      </c>
      <c r="AC74">
        <f t="shared" si="3"/>
        <v>17.054840999701398</v>
      </c>
      <c r="AD74">
        <f t="shared" si="4"/>
        <v>1851.8440248439283</v>
      </c>
      <c r="AE74">
        <f>'IDT-1'!B74</f>
        <v>8.1349999999999998</v>
      </c>
      <c r="AF74" s="26"/>
      <c r="AG74">
        <f t="shared" si="5"/>
        <v>1859.9790248439283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-34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3.476608533558752</v>
      </c>
      <c r="F75">
        <f>GT_Spot!P75</f>
        <v>0</v>
      </c>
      <c r="G75">
        <f>PPCL_NG!P75</f>
        <v>-0.42281879194630873</v>
      </c>
      <c r="H75">
        <f>PPCL_Spot!P75</f>
        <v>0</v>
      </c>
      <c r="I75">
        <f>Bawana_NG!P75</f>
        <v>97.12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918.02200666615886</v>
      </c>
      <c r="P75" s="77">
        <v>105.6</v>
      </c>
      <c r="Q75" s="77">
        <v>33.910000000000004</v>
      </c>
      <c r="R75" s="80">
        <v>0</v>
      </c>
      <c r="S75" s="80">
        <v>0</v>
      </c>
      <c r="T75" s="78">
        <f>SUMPRODUCT(LTA!F75:AJ75,LTA!F$101:AJ$101,LTA!F$103:AJ$103)</f>
        <v>62.400000000000006</v>
      </c>
      <c r="U75" s="78">
        <f>SUMPRODUCT(LTA!F75:AJ75,LTA!F$102:AJ$102,LTA!F$103:AJ$103)</f>
        <v>39.74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671.51</v>
      </c>
      <c r="AB75" s="117">
        <f>-STOA!N75</f>
        <v>0</v>
      </c>
      <c r="AC75">
        <f t="shared" si="3"/>
        <v>17.198765652911199</v>
      </c>
      <c r="AD75">
        <f t="shared" si="4"/>
        <v>1936.3570307548603</v>
      </c>
      <c r="AE75">
        <f>'IDT-1'!B75</f>
        <v>0</v>
      </c>
      <c r="AF75" s="26"/>
      <c r="AG75">
        <f t="shared" si="5"/>
        <v>1936.3570307548603</v>
      </c>
      <c r="AI75" s="75">
        <f>PXIL!H75</f>
        <v>0</v>
      </c>
      <c r="AJ75" s="75">
        <f>PXIL!N75</f>
        <v>0</v>
      </c>
      <c r="AK75" s="75">
        <f>RTM_IEX!H75</f>
        <v>17.37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4.83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3.476608533558752</v>
      </c>
      <c r="F76">
        <f>GT_Spot!P76</f>
        <v>0</v>
      </c>
      <c r="G76">
        <f>PPCL_NG!P76</f>
        <v>-0.42281879194630873</v>
      </c>
      <c r="H76">
        <f>PPCL_Spot!P76</f>
        <v>0</v>
      </c>
      <c r="I76">
        <f>Bawana_NG!P76</f>
        <v>97.12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919.37083905655879</v>
      </c>
      <c r="P76" s="77">
        <v>105.6</v>
      </c>
      <c r="Q76" s="77">
        <v>33.910000000000004</v>
      </c>
      <c r="R76" s="80">
        <v>0</v>
      </c>
      <c r="S76" s="80">
        <v>0</v>
      </c>
      <c r="T76" s="78">
        <f>SUMPRODUCT(LTA!F76:AJ76,LTA!F$101:AJ$101,LTA!F$103:AJ$103)</f>
        <v>49.489999999999995</v>
      </c>
      <c r="U76" s="78">
        <f>SUMPRODUCT(LTA!F76:AJ76,LTA!F$102:AJ$102,LTA!F$103:AJ$103)</f>
        <v>33.51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14.57</v>
      </c>
      <c r="Z76" s="75">
        <f>IEX!N76</f>
        <v>0</v>
      </c>
      <c r="AA76" s="117">
        <f>STOA!H76</f>
        <v>668.01</v>
      </c>
      <c r="AB76" s="117">
        <f>-STOA!N76</f>
        <v>0</v>
      </c>
      <c r="AC76">
        <f t="shared" si="3"/>
        <v>17.177987377946717</v>
      </c>
      <c r="AD76">
        <f t="shared" si="4"/>
        <v>1934.0166414202245</v>
      </c>
      <c r="AE76">
        <f>'IDT-1'!B76</f>
        <v>0</v>
      </c>
      <c r="AF76" s="26"/>
      <c r="AG76">
        <f t="shared" si="5"/>
        <v>1934.0166414202245</v>
      </c>
      <c r="AI76" s="75">
        <f>PXIL!H76</f>
        <v>0</v>
      </c>
      <c r="AJ76" s="75">
        <f>PXIL!N76</f>
        <v>0</v>
      </c>
      <c r="AK76" s="75">
        <f>RTM_IEX!H76</f>
        <v>3.5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23.06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3.5815408065336141</v>
      </c>
      <c r="F77">
        <f>GT_Spot!P77</f>
        <v>0</v>
      </c>
      <c r="G77">
        <f>PPCL_NG!P77</f>
        <v>-0.42281879194630873</v>
      </c>
      <c r="H77">
        <f>PPCL_Spot!P77</f>
        <v>0</v>
      </c>
      <c r="I77">
        <f>Bawana_NG!P77</f>
        <v>97.12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955.32086960246397</v>
      </c>
      <c r="P77" s="77">
        <v>104.61548292388066</v>
      </c>
      <c r="Q77" s="77">
        <v>33.910000000000004</v>
      </c>
      <c r="R77" s="80">
        <v>0</v>
      </c>
      <c r="S77" s="80">
        <v>0</v>
      </c>
      <c r="T77" s="78">
        <f>SUMPRODUCT(LTA!F77:AJ77,LTA!F$101:AJ$101,LTA!F$103:AJ$103)</f>
        <v>41.15</v>
      </c>
      <c r="U77" s="78">
        <f>SUMPRODUCT(LTA!F77:AJ77,LTA!F$102:AJ$102,LTA!F$103:AJ$103)</f>
        <v>38.69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28.33</v>
      </c>
      <c r="Z77" s="75">
        <f>IEX!N77</f>
        <v>0</v>
      </c>
      <c r="AA77" s="117">
        <f>STOA!H77</f>
        <v>665.91</v>
      </c>
      <c r="AB77" s="117">
        <f>-STOA!N77</f>
        <v>0</v>
      </c>
      <c r="AC77">
        <f t="shared" si="3"/>
        <v>17.569151300483011</v>
      </c>
      <c r="AD77">
        <f t="shared" si="4"/>
        <v>1978.0759232404489</v>
      </c>
      <c r="AE77">
        <f>'IDT-1'!B77</f>
        <v>0</v>
      </c>
      <c r="AF77" s="26"/>
      <c r="AG77">
        <f t="shared" si="5"/>
        <v>1978.0759232404489</v>
      </c>
      <c r="AI77" s="75">
        <f>PXIL!H77</f>
        <v>0</v>
      </c>
      <c r="AJ77" s="75">
        <f>PXIL!N77</f>
        <v>0</v>
      </c>
      <c r="AK77" s="75">
        <f>RTM_IEX!H77</f>
        <v>5.67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21.77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3.5815408065336141</v>
      </c>
      <c r="F78">
        <f>GT_Spot!P78</f>
        <v>0</v>
      </c>
      <c r="G78">
        <f>PPCL_NG!P78</f>
        <v>-0.42281879194630873</v>
      </c>
      <c r="H78">
        <f>PPCL_Spot!P78</f>
        <v>0</v>
      </c>
      <c r="I78">
        <f>Bawana_NG!P78</f>
        <v>97.12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955.80337282723951</v>
      </c>
      <c r="P78" s="77">
        <v>104.61548292388066</v>
      </c>
      <c r="Q78" s="77">
        <v>33.910000000000004</v>
      </c>
      <c r="R78" s="80">
        <v>0</v>
      </c>
      <c r="S78" s="80">
        <v>0</v>
      </c>
      <c r="T78" s="78">
        <f>SUMPRODUCT(LTA!F78:AJ78,LTA!F$101:AJ$101,LTA!F$103:AJ$103)</f>
        <v>36.42</v>
      </c>
      <c r="U78" s="78">
        <f>SUMPRODUCT(LTA!F78:AJ78,LTA!F$102:AJ$102,LTA!F$103:AJ$103)</f>
        <v>38.79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30.45</v>
      </c>
      <c r="Z78" s="75">
        <f>IEX!N78</f>
        <v>0</v>
      </c>
      <c r="AA78" s="117">
        <f>STOA!H78</f>
        <v>678.02</v>
      </c>
      <c r="AB78" s="117">
        <f>-STOA!N78</f>
        <v>0</v>
      </c>
      <c r="AC78">
        <f t="shared" si="3"/>
        <v>17.763917328861034</v>
      </c>
      <c r="AD78">
        <f t="shared" si="4"/>
        <v>2000.0136604368465</v>
      </c>
      <c r="AE78">
        <f>'IDT-1'!B78</f>
        <v>0</v>
      </c>
      <c r="AF78" s="26"/>
      <c r="AG78">
        <f t="shared" si="5"/>
        <v>2000.0136604368465</v>
      </c>
      <c r="AI78" s="75">
        <f>PXIL!H78</f>
        <v>0</v>
      </c>
      <c r="AJ78" s="75">
        <f>PXIL!N78</f>
        <v>0</v>
      </c>
      <c r="AK78" s="75">
        <f>RTM_IEX!H78</f>
        <v>12.88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26.61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3.5815408065336141</v>
      </c>
      <c r="F79">
        <f>GT_Spot!P79</f>
        <v>0</v>
      </c>
      <c r="G79">
        <f>PPCL_NG!P79</f>
        <v>-0.42281879194630873</v>
      </c>
      <c r="H79">
        <f>PPCL_Spot!P79</f>
        <v>0</v>
      </c>
      <c r="I79">
        <f>Bawana_NG!P79</f>
        <v>97.12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946.32072102988923</v>
      </c>
      <c r="P79" s="77">
        <v>104.61548292388066</v>
      </c>
      <c r="Q79" s="77">
        <v>33.910000000000004</v>
      </c>
      <c r="R79" s="80">
        <v>0</v>
      </c>
      <c r="S79" s="80">
        <v>0</v>
      </c>
      <c r="T79" s="78">
        <f>SUMPRODUCT(LTA!F79:AJ79,LTA!F$101:AJ$101,LTA!F$103:AJ$103)</f>
        <v>33.120000000000005</v>
      </c>
      <c r="U79" s="78">
        <f>SUMPRODUCT(LTA!F79:AJ79,LTA!F$102:AJ$102,LTA!F$103:AJ$103)</f>
        <v>38.619999999999997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8.23</v>
      </c>
      <c r="Z79" s="75">
        <f>IEX!N79</f>
        <v>0</v>
      </c>
      <c r="AA79" s="117">
        <f>STOA!H79</f>
        <v>712.76</v>
      </c>
      <c r="AB79" s="117">
        <f>-STOA!N79</f>
        <v>0</v>
      </c>
      <c r="AC79">
        <f t="shared" si="3"/>
        <v>17.947359859065333</v>
      </c>
      <c r="AD79">
        <f t="shared" si="4"/>
        <v>1928.2675661092917</v>
      </c>
      <c r="AE79">
        <f>'IDT-1'!B79</f>
        <v>0</v>
      </c>
      <c r="AF79" s="26"/>
      <c r="AG79">
        <f t="shared" si="5"/>
        <v>1928.2675661092917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-46</v>
      </c>
      <c r="AM79" s="75">
        <f>RTM_PXI!H79</f>
        <v>0</v>
      </c>
      <c r="AN79" s="75">
        <f>RTM_PXI!N79</f>
        <v>0</v>
      </c>
      <c r="AO79" s="192">
        <f>GDAM_IEX!H79</f>
        <v>14.36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3.6868461595173465</v>
      </c>
      <c r="F80">
        <f>GT_Spot!P80</f>
        <v>0</v>
      </c>
      <c r="G80">
        <f>PPCL_NG!P80</f>
        <v>-0.42281879194630873</v>
      </c>
      <c r="H80">
        <f>PPCL_Spot!P80</f>
        <v>0</v>
      </c>
      <c r="I80">
        <f>Bawana_NG!P80</f>
        <v>97.12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961.68224774314467</v>
      </c>
      <c r="P80" s="77">
        <v>104.61548292388066</v>
      </c>
      <c r="Q80" s="77">
        <v>33.910000000000004</v>
      </c>
      <c r="R80" s="80">
        <v>0</v>
      </c>
      <c r="S80" s="80">
        <v>0</v>
      </c>
      <c r="T80" s="78">
        <f>SUMPRODUCT(LTA!F80:AJ80,LTA!F$101:AJ$101,LTA!F$103:AJ$103)</f>
        <v>30.040000000000003</v>
      </c>
      <c r="U80" s="78">
        <f>SUMPRODUCT(LTA!F80:AJ80,LTA!F$102:AJ$102,LTA!F$103:AJ$103)</f>
        <v>47.120000000000005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693.46</v>
      </c>
      <c r="AB80" s="117">
        <f>-STOA!N80</f>
        <v>0</v>
      </c>
      <c r="AC80">
        <f t="shared" si="3"/>
        <v>17.785426115227256</v>
      </c>
      <c r="AD80">
        <f t="shared" si="4"/>
        <v>2002.436331919369</v>
      </c>
      <c r="AE80">
        <f>'IDT-1'!B80</f>
        <v>0</v>
      </c>
      <c r="AF80" s="26"/>
      <c r="AG80">
        <f t="shared" si="5"/>
        <v>2002.436331919369</v>
      </c>
      <c r="AI80" s="75">
        <f>PXIL!H80</f>
        <v>0</v>
      </c>
      <c r="AJ80" s="75">
        <f>PXIL!N80</f>
        <v>0</v>
      </c>
      <c r="AK80" s="75">
        <f>RTM_IEX!H80</f>
        <v>49.01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14.422795341098171</v>
      </c>
      <c r="F81">
        <f>GT_Spot!P81</f>
        <v>0</v>
      </c>
      <c r="G81">
        <f>PPCL_NG!P81</f>
        <v>-0.42281879194630873</v>
      </c>
      <c r="H81">
        <f>PPCL_Spot!P81</f>
        <v>0</v>
      </c>
      <c r="I81">
        <f>Bawana_NG!P81</f>
        <v>96.499999999999986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952.1187046359446</v>
      </c>
      <c r="P81" s="77">
        <v>104.61548292388066</v>
      </c>
      <c r="Q81" s="77">
        <v>33.910000000000004</v>
      </c>
      <c r="R81" s="80">
        <v>0</v>
      </c>
      <c r="S81" s="80">
        <v>0</v>
      </c>
      <c r="T81" s="78">
        <f>SUMPRODUCT(LTA!F81:AJ81,LTA!F$101:AJ$101,LTA!F$103:AJ$103)</f>
        <v>29.32</v>
      </c>
      <c r="U81" s="78">
        <f>SUMPRODUCT(LTA!F81:AJ81,LTA!F$102:AJ$102,LTA!F$103:AJ$103)</f>
        <v>47.66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693.46</v>
      </c>
      <c r="AB81" s="117">
        <f>-STOA!N81</f>
        <v>0</v>
      </c>
      <c r="AC81">
        <f t="shared" si="3"/>
        <v>17.748052899658404</v>
      </c>
      <c r="AD81">
        <f t="shared" si="4"/>
        <v>1909.8361112093187</v>
      </c>
      <c r="AE81">
        <f>'IDT-1'!B81</f>
        <v>0</v>
      </c>
      <c r="AF81" s="26"/>
      <c r="AG81">
        <f t="shared" si="5"/>
        <v>1909.8361112093187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14.422795341098171</v>
      </c>
      <c r="F82">
        <f>GT_Spot!P82</f>
        <v>0</v>
      </c>
      <c r="G82">
        <f>PPCL_NG!P82</f>
        <v>-0.42281879194630873</v>
      </c>
      <c r="H82">
        <f>PPCL_Spot!P82</f>
        <v>0</v>
      </c>
      <c r="I82">
        <f>Bawana_NG!P82</f>
        <v>96.499999999999986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952.1187046359446</v>
      </c>
      <c r="P82" s="77">
        <v>104.61548292388066</v>
      </c>
      <c r="Q82" s="77">
        <v>33.910000000000004</v>
      </c>
      <c r="R82" s="80">
        <v>0</v>
      </c>
      <c r="S82" s="80">
        <v>0</v>
      </c>
      <c r="T82" s="78">
        <f>SUMPRODUCT(LTA!F82:AJ82,LTA!F$101:AJ$101,LTA!F$103:AJ$103)</f>
        <v>29.78</v>
      </c>
      <c r="U82" s="78">
        <f>SUMPRODUCT(LTA!F82:AJ82,LTA!F$102:AJ$102,LTA!F$103:AJ$103)</f>
        <v>47.89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673.19</v>
      </c>
      <c r="AB82" s="117">
        <f>-STOA!N82</f>
        <v>0</v>
      </c>
      <c r="AC82">
        <f t="shared" si="3"/>
        <v>17.282770691425959</v>
      </c>
      <c r="AD82">
        <f t="shared" si="4"/>
        <v>1923.7213934175513</v>
      </c>
      <c r="AE82">
        <f>'IDT-1'!B82</f>
        <v>8.1349999999999998</v>
      </c>
      <c r="AF82" s="26"/>
      <c r="AG82">
        <f t="shared" si="5"/>
        <v>1931.8563934175513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-11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14.422795341098171</v>
      </c>
      <c r="F83">
        <f>GT_Spot!P83</f>
        <v>0</v>
      </c>
      <c r="G83">
        <f>PPCL_NG!P83</f>
        <v>-0.42281879194630873</v>
      </c>
      <c r="H83">
        <f>PPCL_Spot!P83</f>
        <v>0</v>
      </c>
      <c r="I83">
        <f>Bawana_NG!P83</f>
        <v>96.499999999999986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955.8173329535598</v>
      </c>
      <c r="P83" s="77">
        <v>104.61548292388066</v>
      </c>
      <c r="Q83" s="77">
        <v>33.910000000000004</v>
      </c>
      <c r="R83" s="80">
        <v>0</v>
      </c>
      <c r="S83" s="80">
        <v>0</v>
      </c>
      <c r="T83" s="78">
        <f>SUMPRODUCT(LTA!F83:AJ83,LTA!F$101:AJ$101,LTA!F$103:AJ$103)</f>
        <v>30.89</v>
      </c>
      <c r="U83" s="78">
        <f>SUMPRODUCT(LTA!F83:AJ83,LTA!F$102:AJ$102,LTA!F$103:AJ$103)</f>
        <v>48.87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613.32999999999993</v>
      </c>
      <c r="AB83" s="117">
        <f>-STOA!N83</f>
        <v>0</v>
      </c>
      <c r="AC83">
        <f t="shared" si="3"/>
        <v>17.295239634341716</v>
      </c>
      <c r="AD83">
        <f t="shared" si="4"/>
        <v>1814.6375527922505</v>
      </c>
      <c r="AE83">
        <f>'IDT-1'!B83</f>
        <v>43.99</v>
      </c>
      <c r="AF83" s="26"/>
      <c r="AG83">
        <f t="shared" si="5"/>
        <v>1858.6275527922505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-66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14.422795341098171</v>
      </c>
      <c r="F84">
        <f>GT_Spot!P84</f>
        <v>0</v>
      </c>
      <c r="G84">
        <f>PPCL_NG!P84</f>
        <v>-0.42281879194630873</v>
      </c>
      <c r="H84">
        <f>PPCL_Spot!P84</f>
        <v>0</v>
      </c>
      <c r="I84">
        <f>Bawana_NG!P84</f>
        <v>96.499999999999986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957.43677666922054</v>
      </c>
      <c r="P84" s="77">
        <v>104.61548292388066</v>
      </c>
      <c r="Q84" s="77">
        <v>33.910000000000004</v>
      </c>
      <c r="R84" s="80">
        <v>0</v>
      </c>
      <c r="S84" s="80">
        <v>0</v>
      </c>
      <c r="T84" s="78">
        <f>SUMPRODUCT(LTA!F84:AJ84,LTA!F$101:AJ$101,LTA!F$103:AJ$103)</f>
        <v>30.71</v>
      </c>
      <c r="U84" s="78">
        <f>SUMPRODUCT(LTA!F84:AJ84,LTA!F$102:AJ$102,LTA!F$103:AJ$103)</f>
        <v>50.14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558.32999999999993</v>
      </c>
      <c r="AB84" s="117">
        <f>-STOA!N84</f>
        <v>0</v>
      </c>
      <c r="AC84">
        <f t="shared" si="3"/>
        <v>16.54210453080708</v>
      </c>
      <c r="AD84">
        <f t="shared" si="4"/>
        <v>1796.1001316114459</v>
      </c>
      <c r="AE84">
        <f>'IDT-1'!B84</f>
        <v>95.13</v>
      </c>
      <c r="AF84" s="26"/>
      <c r="AG84">
        <f t="shared" si="5"/>
        <v>1891.2301316114458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-33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14.422795341098171</v>
      </c>
      <c r="F85">
        <f>GT_Spot!P85</f>
        <v>0</v>
      </c>
      <c r="G85">
        <f>PPCL_NG!P85</f>
        <v>-0.42281879194630873</v>
      </c>
      <c r="H85">
        <f>PPCL_Spot!P85</f>
        <v>0</v>
      </c>
      <c r="I85">
        <f>Bawana_NG!P85</f>
        <v>97.12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958.55816720089638</v>
      </c>
      <c r="P85" s="77">
        <v>104.61548292388066</v>
      </c>
      <c r="Q85" s="77">
        <v>33.910000000000004</v>
      </c>
      <c r="R85" s="80">
        <v>0</v>
      </c>
      <c r="S85" s="80">
        <v>0</v>
      </c>
      <c r="T85" s="78">
        <f>SUMPRODUCT(LTA!F85:AJ85,LTA!F$101:AJ$101,LTA!F$103:AJ$103)</f>
        <v>23.82</v>
      </c>
      <c r="U85" s="78">
        <f>SUMPRODUCT(LTA!F85:AJ85,LTA!F$102:AJ$102,LTA!F$103:AJ$103)</f>
        <v>57.91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550.6099999999999</v>
      </c>
      <c r="AB85" s="117">
        <f>-STOA!N85</f>
        <v>0</v>
      </c>
      <c r="AC85">
        <f t="shared" si="3"/>
        <v>16.204258559253383</v>
      </c>
      <c r="AD85">
        <f t="shared" si="4"/>
        <v>1824.3393681146756</v>
      </c>
      <c r="AE85">
        <f>'IDT-1'!B85</f>
        <v>83</v>
      </c>
      <c r="AF85" s="26"/>
      <c r="AG85">
        <f t="shared" si="5"/>
        <v>1907.3393681146756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14.422795341098171</v>
      </c>
      <c r="F86">
        <f>GT_Spot!P86</f>
        <v>0</v>
      </c>
      <c r="G86">
        <f>PPCL_NG!P86</f>
        <v>-0.42281879194630873</v>
      </c>
      <c r="H86">
        <f>PPCL_Spot!P86</f>
        <v>0</v>
      </c>
      <c r="I86">
        <f>Bawana_NG!P86</f>
        <v>97.12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945.28356786300276</v>
      </c>
      <c r="P86" s="77">
        <v>104.61548292388066</v>
      </c>
      <c r="Q86" s="77">
        <v>33.910000000000004</v>
      </c>
      <c r="R86" s="80">
        <v>0</v>
      </c>
      <c r="S86" s="80">
        <v>0</v>
      </c>
      <c r="T86" s="78">
        <f>SUMPRODUCT(LTA!F86:AJ86,LTA!F$101:AJ$101,LTA!F$103:AJ$103)</f>
        <v>23.71</v>
      </c>
      <c r="U86" s="78">
        <f>SUMPRODUCT(LTA!F86:AJ86,LTA!F$102:AJ$102,LTA!F$103:AJ$103)</f>
        <v>56.56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550.6099999999999</v>
      </c>
      <c r="AB86" s="117">
        <f>-STOA!N86</f>
        <v>0</v>
      </c>
      <c r="AC86">
        <f t="shared" si="3"/>
        <v>16.234400380479435</v>
      </c>
      <c r="AD86">
        <f t="shared" si="4"/>
        <v>1791.5746269555557</v>
      </c>
      <c r="AE86">
        <f>'IDT-1'!B86</f>
        <v>96</v>
      </c>
      <c r="AF86" s="26"/>
      <c r="AG86">
        <f t="shared" si="5"/>
        <v>1887.5746269555557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-18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3.8188110913190436</v>
      </c>
      <c r="F87">
        <f>GT_Spot!P87</f>
        <v>0</v>
      </c>
      <c r="G87">
        <f>PPCL_NG!P87</f>
        <v>-0.42281879194630873</v>
      </c>
      <c r="H87">
        <f>PPCL_Spot!P87</f>
        <v>0</v>
      </c>
      <c r="I87">
        <f>Bawana_NG!P87</f>
        <v>98.69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936.68491072534357</v>
      </c>
      <c r="P87" s="77">
        <v>104.61548292388066</v>
      </c>
      <c r="Q87" s="77">
        <v>33.910000000000004</v>
      </c>
      <c r="R87" s="80">
        <v>0</v>
      </c>
      <c r="S87" s="80">
        <v>0</v>
      </c>
      <c r="T87" s="78">
        <f>SUMPRODUCT(LTA!F87:AJ87,LTA!F$101:AJ$101,LTA!F$103:AJ$103)</f>
        <v>23.610000000000003</v>
      </c>
      <c r="U87" s="78">
        <f>SUMPRODUCT(LTA!F87:AJ87,LTA!F$102:AJ$102,LTA!F$103:AJ$103)</f>
        <v>55.03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550.6099999999999</v>
      </c>
      <c r="AB87" s="117">
        <f>-STOA!N87</f>
        <v>0</v>
      </c>
      <c r="AC87">
        <f t="shared" si="3"/>
        <v>16.61841084087046</v>
      </c>
      <c r="AD87">
        <f t="shared" si="4"/>
        <v>1870.9879751077262</v>
      </c>
      <c r="AE87">
        <f>'IDT-1'!B87</f>
        <v>40</v>
      </c>
      <c r="AF87" s="26"/>
      <c r="AG87">
        <f t="shared" si="5"/>
        <v>1910.9879751077262</v>
      </c>
      <c r="AI87" s="75">
        <f>PXIL!H87</f>
        <v>0</v>
      </c>
      <c r="AJ87" s="75">
        <f>PXIL!N87</f>
        <v>0</v>
      </c>
      <c r="AK87" s="75">
        <f>RTM_IEX!H87</f>
        <v>81.06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3.6868461595173465</v>
      </c>
      <c r="F88">
        <f>GT_Spot!P88</f>
        <v>0</v>
      </c>
      <c r="G88">
        <f>PPCL_NG!P88</f>
        <v>-0.42281879194630873</v>
      </c>
      <c r="H88">
        <f>PPCL_Spot!P88</f>
        <v>0</v>
      </c>
      <c r="I88">
        <f>Bawana_NG!P88</f>
        <v>98.69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934.8748450675829</v>
      </c>
      <c r="P88" s="77">
        <v>104.61548292388066</v>
      </c>
      <c r="Q88" s="77">
        <v>33.910000000000004</v>
      </c>
      <c r="R88" s="80">
        <v>0</v>
      </c>
      <c r="S88" s="80">
        <v>0</v>
      </c>
      <c r="T88" s="78">
        <f>SUMPRODUCT(LTA!F88:AJ88,LTA!F$101:AJ$101,LTA!F$103:AJ$103)</f>
        <v>23.43</v>
      </c>
      <c r="U88" s="78">
        <f>SUMPRODUCT(LTA!F88:AJ88,LTA!F$102:AJ$102,LTA!F$103:AJ$103)</f>
        <v>53.900000000000006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550.6099999999999</v>
      </c>
      <c r="AB88" s="117">
        <f>-STOA!N88</f>
        <v>0</v>
      </c>
      <c r="AC88">
        <f t="shared" si="3"/>
        <v>16.572808971682313</v>
      </c>
      <c r="AD88">
        <f t="shared" si="4"/>
        <v>1865.8515463873523</v>
      </c>
      <c r="AE88">
        <f>'IDT-1'!B88</f>
        <v>41</v>
      </c>
      <c r="AF88" s="26"/>
      <c r="AG88">
        <f t="shared" si="5"/>
        <v>1906.8515463873523</v>
      </c>
      <c r="AI88" s="75">
        <f>PXIL!H88</f>
        <v>0</v>
      </c>
      <c r="AJ88" s="75">
        <f>PXIL!N88</f>
        <v>0</v>
      </c>
      <c r="AK88" s="75">
        <f>RTM_IEX!H88</f>
        <v>79.13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3.6868461595173465</v>
      </c>
      <c r="F89">
        <f>GT_Spot!P89</f>
        <v>0</v>
      </c>
      <c r="G89">
        <f>PPCL_NG!P89</f>
        <v>-0.42281879194630873</v>
      </c>
      <c r="H89">
        <f>PPCL_Spot!P89</f>
        <v>0</v>
      </c>
      <c r="I89">
        <f>Bawana_NG!P89</f>
        <v>99.61999999999999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952.2271347084353</v>
      </c>
      <c r="P89" s="77">
        <v>104.61548292388066</v>
      </c>
      <c r="Q89" s="77">
        <v>33.910000000000004</v>
      </c>
      <c r="R89" s="80">
        <v>0</v>
      </c>
      <c r="S89" s="80">
        <v>0</v>
      </c>
      <c r="T89" s="78">
        <f>SUMPRODUCT(LTA!F89:AJ89,LTA!F$101:AJ$101,LTA!F$103:AJ$103)</f>
        <v>22.69</v>
      </c>
      <c r="U89" s="78">
        <f>SUMPRODUCT(LTA!F89:AJ89,LTA!F$102:AJ$102,LTA!F$103:AJ$103)</f>
        <v>52.53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550.6099999999999</v>
      </c>
      <c r="AB89" s="117">
        <f>-STOA!N89</f>
        <v>0</v>
      </c>
      <c r="AC89">
        <f t="shared" si="3"/>
        <v>16.163189120521814</v>
      </c>
      <c r="AD89">
        <f t="shared" si="4"/>
        <v>1819.7134558793653</v>
      </c>
      <c r="AE89">
        <f>'IDT-1'!B89</f>
        <v>40</v>
      </c>
      <c r="AF89" s="26"/>
      <c r="AG89">
        <f t="shared" si="5"/>
        <v>1859.7134558793653</v>
      </c>
      <c r="AI89" s="75">
        <f>PXIL!H89</f>
        <v>0</v>
      </c>
      <c r="AJ89" s="75">
        <f>PXIL!N89</f>
        <v>0</v>
      </c>
      <c r="AK89" s="75">
        <f>RTM_IEX!H89</f>
        <v>16.41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3.6868461595173465</v>
      </c>
      <c r="F90">
        <f>GT_Spot!P90</f>
        <v>0</v>
      </c>
      <c r="G90">
        <f>PPCL_NG!P90</f>
        <v>-0.42281879194630873</v>
      </c>
      <c r="H90">
        <f>PPCL_Spot!P90</f>
        <v>0</v>
      </c>
      <c r="I90">
        <f>Bawana_NG!P90</f>
        <v>99.61999999999999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952.49405315238289</v>
      </c>
      <c r="P90" s="77">
        <v>104.61548292388066</v>
      </c>
      <c r="Q90" s="77">
        <v>33.910000000000004</v>
      </c>
      <c r="R90" s="80">
        <v>0</v>
      </c>
      <c r="S90" s="80">
        <v>0</v>
      </c>
      <c r="T90" s="78">
        <f>SUMPRODUCT(LTA!F90:AJ90,LTA!F$101:AJ$101,LTA!F$103:AJ$103)</f>
        <v>22.24</v>
      </c>
      <c r="U90" s="78">
        <f>SUMPRODUCT(LTA!F90:AJ90,LTA!F$102:AJ$102,LTA!F$103:AJ$103)</f>
        <v>62.710000000000008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550.6099999999999</v>
      </c>
      <c r="AB90" s="117">
        <f>-STOA!N90</f>
        <v>0</v>
      </c>
      <c r="AC90">
        <f t="shared" si="3"/>
        <v>16.488938002828551</v>
      </c>
      <c r="AD90">
        <f t="shared" si="4"/>
        <v>1856.4046254410061</v>
      </c>
      <c r="AE90">
        <f>'IDT-1'!B90</f>
        <v>42</v>
      </c>
      <c r="AF90" s="26"/>
      <c r="AG90">
        <f t="shared" si="5"/>
        <v>1898.4046254410061</v>
      </c>
      <c r="AI90" s="75">
        <f>PXIL!H90</f>
        <v>0</v>
      </c>
      <c r="AJ90" s="75">
        <f>PXIL!N90</f>
        <v>0</v>
      </c>
      <c r="AK90" s="75">
        <f>RTM_IEX!H90</f>
        <v>43.43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14.422795341098171</v>
      </c>
      <c r="F91">
        <f>GT_Spot!P91</f>
        <v>0</v>
      </c>
      <c r="G91">
        <f>PPCL_NG!P91</f>
        <v>-0.42281879194630873</v>
      </c>
      <c r="H91">
        <f>PPCL_Spot!P91</f>
        <v>0</v>
      </c>
      <c r="I91">
        <f>Bawana_NG!P91</f>
        <v>99.61999999999999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943.6773164932381</v>
      </c>
      <c r="P91" s="77">
        <v>104.61548292388066</v>
      </c>
      <c r="Q91" s="77">
        <v>33.910000000000004</v>
      </c>
      <c r="R91" s="80">
        <v>0</v>
      </c>
      <c r="S91" s="80">
        <v>0</v>
      </c>
      <c r="T91" s="78">
        <f>SUMPRODUCT(LTA!F91:AJ91,LTA!F$101:AJ$101,LTA!F$103:AJ$103)</f>
        <v>22.009999999999998</v>
      </c>
      <c r="U91" s="78">
        <f>SUMPRODUCT(LTA!F91:AJ91,LTA!F$102:AJ$102,LTA!F$103:AJ$103)</f>
        <v>61.19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501.44</v>
      </c>
      <c r="AB91" s="117">
        <f>-STOA!N91</f>
        <v>0</v>
      </c>
      <c r="AC91">
        <f t="shared" si="3"/>
        <v>16.354907073025988</v>
      </c>
      <c r="AD91">
        <f t="shared" si="4"/>
        <v>1841.3078688932449</v>
      </c>
      <c r="AE91">
        <f>'IDT-1'!B91</f>
        <v>95</v>
      </c>
      <c r="AF91" s="26"/>
      <c r="AG91">
        <f t="shared" si="5"/>
        <v>1936.3078688932449</v>
      </c>
      <c r="AI91" s="75">
        <f>PXIL!H91</f>
        <v>0</v>
      </c>
      <c r="AJ91" s="75">
        <f>PXIL!N91</f>
        <v>0</v>
      </c>
      <c r="AK91" s="75">
        <f>RTM_IEX!H91</f>
        <v>77.2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14.422795341098171</v>
      </c>
      <c r="F92">
        <f>GT_Spot!P92</f>
        <v>0</v>
      </c>
      <c r="G92">
        <f>PPCL_NG!P92</f>
        <v>-0.42281879194630873</v>
      </c>
      <c r="H92">
        <f>PPCL_Spot!P92</f>
        <v>0</v>
      </c>
      <c r="I92">
        <f>Bawana_NG!P92</f>
        <v>99.61999999999999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946.45959019917041</v>
      </c>
      <c r="P92" s="77">
        <v>104.61548292388066</v>
      </c>
      <c r="Q92" s="77">
        <v>33.910000000000004</v>
      </c>
      <c r="R92" s="80">
        <v>0</v>
      </c>
      <c r="S92" s="80">
        <v>0</v>
      </c>
      <c r="T92" s="78">
        <f>SUMPRODUCT(LTA!F92:AJ92,LTA!F$101:AJ$101,LTA!F$103:AJ$103)</f>
        <v>21.72</v>
      </c>
      <c r="U92" s="78">
        <f>SUMPRODUCT(LTA!F92:AJ92,LTA!F$102:AJ$102,LTA!F$103:AJ$103)</f>
        <v>59.89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501.44</v>
      </c>
      <c r="AB92" s="117">
        <f>-STOA!N92</f>
        <v>0</v>
      </c>
      <c r="AC92">
        <f t="shared" si="3"/>
        <v>16.212543081638195</v>
      </c>
      <c r="AD92">
        <f t="shared" si="4"/>
        <v>1825.2725065905649</v>
      </c>
      <c r="AE92">
        <f>'IDT-1'!B92</f>
        <v>87</v>
      </c>
      <c r="AF92" s="26"/>
      <c r="AG92">
        <f t="shared" si="5"/>
        <v>1912.2725065905649</v>
      </c>
      <c r="AI92" s="75">
        <f>PXIL!H92</f>
        <v>0</v>
      </c>
      <c r="AJ92" s="75">
        <f>PXIL!N92</f>
        <v>0</v>
      </c>
      <c r="AK92" s="75">
        <f>RTM_IEX!H92</f>
        <v>59.83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14.422795341098171</v>
      </c>
      <c r="F93">
        <f>GT_Spot!P93</f>
        <v>0</v>
      </c>
      <c r="G93">
        <f>PPCL_NG!P93</f>
        <v>-0.42281879194630873</v>
      </c>
      <c r="H93">
        <f>PPCL_Spot!P93</f>
        <v>0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946.01655910718705</v>
      </c>
      <c r="P93" s="77">
        <v>104.61548292388066</v>
      </c>
      <c r="Q93" s="77">
        <v>33.910000000000004</v>
      </c>
      <c r="R93" s="80">
        <v>0</v>
      </c>
      <c r="S93" s="80">
        <v>0</v>
      </c>
      <c r="T93" s="78">
        <f>SUMPRODUCT(LTA!F93:AJ93,LTA!F$101:AJ$101,LTA!F$103:AJ$103)</f>
        <v>23</v>
      </c>
      <c r="U93" s="78">
        <f>SUMPRODUCT(LTA!F93:AJ93,LTA!F$102:AJ$102,LTA!F$103:AJ$103)</f>
        <v>58.32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501.44</v>
      </c>
      <c r="AB93" s="117">
        <f>-STOA!N93</f>
        <v>0</v>
      </c>
      <c r="AC93">
        <f t="shared" si="3"/>
        <v>16.248508408028737</v>
      </c>
      <c r="AD93">
        <f t="shared" si="4"/>
        <v>1829.3235101721909</v>
      </c>
      <c r="AE93">
        <f>'IDT-1'!B93</f>
        <v>86</v>
      </c>
      <c r="AF93" s="26"/>
      <c r="AG93">
        <f t="shared" si="5"/>
        <v>1915.3235101721909</v>
      </c>
      <c r="AI93" s="75">
        <f>PXIL!H93</f>
        <v>0</v>
      </c>
      <c r="AJ93" s="75">
        <f>PXIL!N93</f>
        <v>0</v>
      </c>
      <c r="AK93" s="75">
        <f>RTM_IEX!H93</f>
        <v>64.650000000000006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14.422795341098171</v>
      </c>
      <c r="F94">
        <f>GT_Spot!P94</f>
        <v>0</v>
      </c>
      <c r="G94">
        <f>PPCL_NG!P94</f>
        <v>-0.42281879194630873</v>
      </c>
      <c r="H94">
        <f>PPCL_Spot!P94</f>
        <v>0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946.01348194770128</v>
      </c>
      <c r="P94" s="77">
        <v>104.61548292388066</v>
      </c>
      <c r="Q94" s="77">
        <v>33.910000000000004</v>
      </c>
      <c r="R94" s="80">
        <v>0</v>
      </c>
      <c r="S94" s="80">
        <v>0</v>
      </c>
      <c r="T94" s="78">
        <f>SUMPRODUCT(LTA!F94:AJ94,LTA!F$101:AJ$101,LTA!F$103:AJ$103)</f>
        <v>22.599999999999998</v>
      </c>
      <c r="U94" s="78">
        <f>SUMPRODUCT(LTA!F94:AJ94,LTA!F$102:AJ$102,LTA!F$103:AJ$103)</f>
        <v>60.39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501.44</v>
      </c>
      <c r="AB94" s="117">
        <f>-STOA!N94</f>
        <v>0</v>
      </c>
      <c r="AC94">
        <f t="shared" si="3"/>
        <v>16.585873329025265</v>
      </c>
      <c r="AD94">
        <f t="shared" si="4"/>
        <v>1867.3230680917086</v>
      </c>
      <c r="AE94">
        <f>'IDT-1'!B94</f>
        <v>65</v>
      </c>
      <c r="AF94" s="26"/>
      <c r="AG94">
        <f t="shared" si="5"/>
        <v>1932.3230680917086</v>
      </c>
      <c r="AI94" s="75">
        <f>PXIL!H94</f>
        <v>0</v>
      </c>
      <c r="AJ94" s="75">
        <f>PXIL!N94</f>
        <v>0</v>
      </c>
      <c r="AK94" s="75">
        <f>RTM_IEX!H94</f>
        <v>101.32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14.422795341098171</v>
      </c>
      <c r="F95">
        <f>GT_Spot!P95</f>
        <v>0</v>
      </c>
      <c r="G95">
        <f>PPCL_NG!P95</f>
        <v>-0.42281879194630873</v>
      </c>
      <c r="H95">
        <f>PPCL_Spot!P95</f>
        <v>0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939.01991619820285</v>
      </c>
      <c r="P95" s="77">
        <v>104.61548292388066</v>
      </c>
      <c r="Q95" s="77">
        <v>33.915093886134898</v>
      </c>
      <c r="R95" s="80">
        <v>0</v>
      </c>
      <c r="S95" s="80">
        <v>0</v>
      </c>
      <c r="T95" s="78">
        <f>SUMPRODUCT(LTA!F95:AJ95,LTA!F$101:AJ$101,LTA!F$103:AJ$103)</f>
        <v>22.25</v>
      </c>
      <c r="U95" s="78">
        <f>SUMPRODUCT(LTA!F95:AJ95,LTA!F$102:AJ$102,LTA!F$103:AJ$103)</f>
        <v>59.55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501.44</v>
      </c>
      <c r="AB95" s="117">
        <f>-STOA!N95</f>
        <v>0</v>
      </c>
      <c r="AC95">
        <f t="shared" si="3"/>
        <v>16.811078776627667</v>
      </c>
      <c r="AD95">
        <f t="shared" si="4"/>
        <v>1892.6893907807423</v>
      </c>
      <c r="AE95">
        <f>'IDT-1'!B95</f>
        <v>57</v>
      </c>
      <c r="AF95" s="26"/>
      <c r="AG95">
        <f t="shared" si="5"/>
        <v>1949.6893907807423</v>
      </c>
      <c r="AI95" s="75">
        <f>PXIL!H95</f>
        <v>0</v>
      </c>
      <c r="AJ95" s="75">
        <f>PXIL!N95</f>
        <v>0</v>
      </c>
      <c r="AK95" s="75">
        <f>RTM_IEX!H95</f>
        <v>135.09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14.422795341098171</v>
      </c>
      <c r="F96">
        <f>GT_Spot!P96</f>
        <v>0</v>
      </c>
      <c r="G96">
        <f>PPCL_NG!P96</f>
        <v>-0.42281879194630873</v>
      </c>
      <c r="H96">
        <f>PPCL_Spot!P96</f>
        <v>0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939.01991619820285</v>
      </c>
      <c r="P96" s="77">
        <v>104.61548292388066</v>
      </c>
      <c r="Q96" s="77">
        <v>33.915093886134898</v>
      </c>
      <c r="R96" s="80">
        <v>0</v>
      </c>
      <c r="S96" s="80">
        <v>0</v>
      </c>
      <c r="T96" s="78">
        <f>SUMPRODUCT(LTA!F96:AJ96,LTA!F$101:AJ$101,LTA!F$103:AJ$103)</f>
        <v>22.04</v>
      </c>
      <c r="U96" s="78">
        <f>SUMPRODUCT(LTA!F96:AJ96,LTA!F$102:AJ$102,LTA!F$103:AJ$103)</f>
        <v>66.09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501.44</v>
      </c>
      <c r="AB96" s="117">
        <f>-STOA!N96</f>
        <v>0</v>
      </c>
      <c r="AC96">
        <f t="shared" si="3"/>
        <v>16.688494776627664</v>
      </c>
      <c r="AD96">
        <f t="shared" si="4"/>
        <v>1878.8819747807422</v>
      </c>
      <c r="AE96">
        <f>'IDT-1'!B96</f>
        <v>28</v>
      </c>
      <c r="AF96" s="26"/>
      <c r="AG96">
        <f t="shared" si="5"/>
        <v>1906.8819747807422</v>
      </c>
      <c r="AI96" s="75">
        <f>PXIL!H96</f>
        <v>0</v>
      </c>
      <c r="AJ96" s="75">
        <f>PXIL!N96</f>
        <v>0</v>
      </c>
      <c r="AK96" s="75">
        <f>RTM_IEX!H96</f>
        <v>114.83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14.422795341098171</v>
      </c>
      <c r="F97">
        <f>GT_Spot!P97</f>
        <v>0</v>
      </c>
      <c r="G97">
        <f>PPCL_NG!P97</f>
        <v>-0.42281879194630873</v>
      </c>
      <c r="H97">
        <f>PPCL_Spot!P97</f>
        <v>0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937.80425950384529</v>
      </c>
      <c r="P97" s="77">
        <v>104.61548292388066</v>
      </c>
      <c r="Q97" s="77">
        <v>33.915093886134898</v>
      </c>
      <c r="R97" s="80">
        <v>0</v>
      </c>
      <c r="S97" s="80">
        <v>0</v>
      </c>
      <c r="T97" s="78">
        <f>SUMPRODUCT(LTA!F97:AJ97,LTA!F$101:AJ$101,LTA!F$103:AJ$103)</f>
        <v>21.91</v>
      </c>
      <c r="U97" s="78">
        <f>SUMPRODUCT(LTA!F97:AJ97,LTA!F$102:AJ$102,LTA!F$103:AJ$103)</f>
        <v>65.460000000000008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501.44</v>
      </c>
      <c r="AB97" s="117">
        <f>-STOA!N97</f>
        <v>0</v>
      </c>
      <c r="AC97">
        <f t="shared" si="3"/>
        <v>16.305996997717319</v>
      </c>
      <c r="AD97">
        <f t="shared" si="4"/>
        <v>1835.7988158652954</v>
      </c>
      <c r="AE97">
        <f>'IDT-1'!B97</f>
        <v>15</v>
      </c>
      <c r="AF97" s="26"/>
      <c r="AG97">
        <f t="shared" si="5"/>
        <v>1850.7988158652954</v>
      </c>
      <c r="AI97" s="75">
        <f>PXIL!H97</f>
        <v>0</v>
      </c>
      <c r="AJ97" s="75">
        <f>PXIL!N97</f>
        <v>0</v>
      </c>
      <c r="AK97" s="75">
        <f>RTM_IEX!H97</f>
        <v>73.34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14.422795341098171</v>
      </c>
      <c r="F98">
        <f>GT_Spot!P98</f>
        <v>0</v>
      </c>
      <c r="G98">
        <f>PPCL_NG!P98</f>
        <v>-0.42281879194630873</v>
      </c>
      <c r="H98">
        <f>PPCL_Spot!P98</f>
        <v>0</v>
      </c>
      <c r="I98">
        <f>Bawana_NG!P98</f>
        <v>99.62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937.80415208934517</v>
      </c>
      <c r="P98" s="77">
        <v>104.61548292388066</v>
      </c>
      <c r="Q98" s="77">
        <v>33.915093886134898</v>
      </c>
      <c r="R98" s="80">
        <v>0</v>
      </c>
      <c r="S98" s="80">
        <v>0</v>
      </c>
      <c r="T98" s="78">
        <f>SUMPRODUCT(LTA!F98:AJ98,LTA!F$101:AJ$101,LTA!F$103:AJ$103)</f>
        <v>21.790000000000003</v>
      </c>
      <c r="U98" s="78">
        <f>SUMPRODUCT(LTA!F98:AJ98,LTA!F$102:AJ$102,LTA!F$103:AJ$103)</f>
        <v>65.62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501.44</v>
      </c>
      <c r="AB98" s="117">
        <f>-STOA!N98</f>
        <v>0</v>
      </c>
      <c r="AC98">
        <f t="shared" si="3"/>
        <v>16.357300052469721</v>
      </c>
      <c r="AD98">
        <f t="shared" si="4"/>
        <v>1841.5774053960426</v>
      </c>
      <c r="AE98">
        <f>'IDT-1'!B98</f>
        <v>3</v>
      </c>
      <c r="AF98" s="26"/>
      <c r="AG98">
        <f t="shared" si="5"/>
        <v>1844.5774053960426</v>
      </c>
      <c r="AI98" s="75">
        <f>PXIL!H98</f>
        <v>0</v>
      </c>
      <c r="AJ98" s="75">
        <f>PXIL!N98</f>
        <v>0</v>
      </c>
      <c r="AK98" s="75">
        <f>RTM_IEX!H98</f>
        <v>79.13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0.22603780697198017</v>
      </c>
      <c r="F99">
        <f t="shared" si="6"/>
        <v>0</v>
      </c>
      <c r="G99">
        <f t="shared" si="6"/>
        <v>-1.0147651006711394E-2</v>
      </c>
      <c r="H99">
        <f t="shared" si="6"/>
        <v>0</v>
      </c>
      <c r="I99">
        <f t="shared" si="6"/>
        <v>2.3219550000000009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20.270767200989958</v>
      </c>
      <c r="P99" s="77">
        <f t="shared" si="6"/>
        <v>2.0692567982597838</v>
      </c>
      <c r="Q99" s="77">
        <f t="shared" si="6"/>
        <v>0.59838146148234239</v>
      </c>
      <c r="R99" s="80">
        <f t="shared" si="6"/>
        <v>0.51488752369133983</v>
      </c>
      <c r="S99" s="80">
        <f t="shared" si="6"/>
        <v>0</v>
      </c>
      <c r="T99" s="78">
        <f t="shared" si="6"/>
        <v>3.2062750000000007</v>
      </c>
      <c r="U99" s="78">
        <f t="shared" si="6"/>
        <v>0.95633499999999982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2.0395E-2</v>
      </c>
      <c r="Z99" s="75">
        <f t="shared" si="6"/>
        <v>0</v>
      </c>
      <c r="AA99" s="117">
        <f t="shared" si="6"/>
        <v>11.090045000000003</v>
      </c>
      <c r="AB99" s="117">
        <f t="shared" si="6"/>
        <v>0</v>
      </c>
      <c r="AC99">
        <f t="shared" si="6"/>
        <v>0.37261224445182889</v>
      </c>
      <c r="AD99">
        <f t="shared" si="6"/>
        <v>41.124658395936891</v>
      </c>
      <c r="AE99">
        <f t="shared" si="6"/>
        <v>0.74084649999999996</v>
      </c>
      <c r="AG99">
        <f t="shared" si="6"/>
        <v>41.86550489593688</v>
      </c>
      <c r="AI99">
        <f t="shared" si="6"/>
        <v>0</v>
      </c>
      <c r="AJ99">
        <f t="shared" si="6"/>
        <v>0</v>
      </c>
      <c r="AK99">
        <f t="shared" si="6"/>
        <v>0.62092500000000006</v>
      </c>
      <c r="AL99">
        <f t="shared" si="6"/>
        <v>-0.41049999999999998</v>
      </c>
      <c r="AM99">
        <f t="shared" si="6"/>
        <v>0</v>
      </c>
      <c r="AN99">
        <f t="shared" si="6"/>
        <v>0</v>
      </c>
      <c r="AO99">
        <f t="shared" si="6"/>
        <v>2.2657500000000001E-2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44832</v>
      </c>
      <c r="B1" s="224"/>
      <c r="C1" s="224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9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8" t="s">
        <v>335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384</v>
      </c>
      <c r="AJ1" s="228" t="s">
        <v>412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30" t="s">
        <v>413</v>
      </c>
      <c r="AP1" s="230" t="s">
        <v>414</v>
      </c>
      <c r="AQ1" s="230" t="s">
        <v>415</v>
      </c>
      <c r="AR1" s="230" t="s">
        <v>416</v>
      </c>
    </row>
    <row r="2" spans="1:44">
      <c r="A2" s="27" t="s">
        <v>44</v>
      </c>
      <c r="B2" s="224"/>
      <c r="C2" s="224"/>
      <c r="D2" s="218"/>
      <c r="E2" s="218"/>
      <c r="F2" s="218"/>
      <c r="G2" s="218"/>
      <c r="H2" s="218"/>
      <c r="I2" s="218"/>
      <c r="J2" s="218"/>
      <c r="K2" s="218"/>
      <c r="L2" s="224"/>
      <c r="M2" s="224"/>
      <c r="N2" s="224"/>
      <c r="O2" s="224"/>
      <c r="P2" s="225"/>
      <c r="Q2" s="225"/>
      <c r="R2" s="229"/>
      <c r="S2" s="79"/>
      <c r="T2" s="82" t="s">
        <v>315</v>
      </c>
      <c r="U2" s="226"/>
      <c r="V2" s="107" t="s">
        <v>304</v>
      </c>
      <c r="W2" s="107" t="s">
        <v>304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GT_NG!Q3</f>
        <v>7.7541488451668092</v>
      </c>
      <c r="F3">
        <f>GT_Spot!Q3</f>
        <v>0</v>
      </c>
      <c r="G3">
        <f>PPCL_NG!Q3</f>
        <v>-0.24161073825503354</v>
      </c>
      <c r="H3">
        <f>PPCL_Spot!Q3</f>
        <v>0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661.96699436594588</v>
      </c>
      <c r="P3" s="77">
        <v>31.762612271755224</v>
      </c>
      <c r="Q3" s="77">
        <v>16.670000000000002</v>
      </c>
      <c r="R3" s="80">
        <v>0</v>
      </c>
      <c r="S3" s="80">
        <v>0</v>
      </c>
      <c r="T3" s="78">
        <f>SUMPRODUCT(LTA!F3:AJ3,LTA!F$101:AJ$101,LTA!F$104:AJ$104)</f>
        <v>17.510000000000002</v>
      </c>
      <c r="U3" s="78">
        <f>SUMPRODUCT(LTA!F3:AJ3,LTA!F$102:AJ$102,LTA!F$104:AJ$104)</f>
        <v>94.27000000000001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-160</v>
      </c>
      <c r="AA3" s="117">
        <f>STOA!I3</f>
        <v>257.08999999999997</v>
      </c>
      <c r="AB3" s="117">
        <f>-STOA!O3</f>
        <v>-97</v>
      </c>
      <c r="AC3">
        <f>SUMIF(B3:AB3,"&gt;0")*$AC$2-SUMIF(B3:AB3,"&lt;0")*($AC$2/(1-$AC$2))+SUMIF(AI3:AR3,"&gt;0")*$AC$2-SUMIF(AI3:AR3,"&lt;0")*($AC$2/(1-$AC$2))</f>
        <v>12.543688872398393</v>
      </c>
      <c r="AD3">
        <f>SUM(B3:AB3,AI3:AR3)-AC3</f>
        <v>896.10845587221434</v>
      </c>
      <c r="AE3">
        <f>'IDT-1'!C3</f>
        <v>0</v>
      </c>
      <c r="AF3" s="26"/>
      <c r="AG3">
        <f>SUM(AD3:AF3)</f>
        <v>896.10845587221434</v>
      </c>
      <c r="AI3" s="75">
        <f>PXIL!I3</f>
        <v>0</v>
      </c>
      <c r="AJ3" s="75">
        <f>PXIL!O3</f>
        <v>0</v>
      </c>
      <c r="AK3" s="75">
        <f>RTM_IEX!I3</f>
        <v>28.95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7.5422868548617048</v>
      </c>
      <c r="F4">
        <f>GT_Spot!Q4</f>
        <v>0</v>
      </c>
      <c r="G4">
        <f>PPCL_NG!Q4</f>
        <v>-0.24161073825503354</v>
      </c>
      <c r="H4">
        <f>PPCL_Spot!Q4</f>
        <v>0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661.96612890148663</v>
      </c>
      <c r="P4" s="77">
        <v>31.762612271755224</v>
      </c>
      <c r="Q4" s="77">
        <v>16.670000000000002</v>
      </c>
      <c r="R4" s="80">
        <v>0</v>
      </c>
      <c r="S4" s="80">
        <v>0</v>
      </c>
      <c r="T4" s="78">
        <f>SUMPRODUCT(LTA!F4:AJ4,LTA!F$101:AJ$101,LTA!F$104:AJ$104)</f>
        <v>17.45</v>
      </c>
      <c r="U4" s="78">
        <f>SUMPRODUCT(LTA!F4:AJ4,LTA!F$102:AJ$102,LTA!F$104:AJ$104)</f>
        <v>94.26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-175</v>
      </c>
      <c r="AA4" s="117">
        <f>STOA!I4</f>
        <v>257.08999999999997</v>
      </c>
      <c r="AB4" s="117">
        <f>-STOA!O4</f>
        <v>-97</v>
      </c>
      <c r="AC4">
        <f t="shared" ref="AC4:AC67" si="0">SUMIF(B4:AB4,"&gt;0")*$AC$2-SUMIF(B4:AB4,"&lt;0")*($AC$2/(1-$AC$2))+SUMIF(AI4:AR4,"&gt;0")*$AC$2-SUMIF(AI4:AR4,"&lt;0")*($AC$2/(1-$AC$2))</f>
        <v>12.6743727836294</v>
      </c>
      <c r="AD4">
        <f t="shared" ref="AD4:AD67" si="1">SUM(B4:AB4,AI4:AR4)-AC4</f>
        <v>880.69504450621912</v>
      </c>
      <c r="AE4">
        <f>'IDT-1'!C4</f>
        <v>0</v>
      </c>
      <c r="AF4" s="26"/>
      <c r="AG4">
        <f t="shared" ref="AG4:AG67" si="2">SUM(AD4:AF4)</f>
        <v>880.69504450621912</v>
      </c>
      <c r="AI4" s="75">
        <f>PXIL!I4</f>
        <v>0</v>
      </c>
      <c r="AJ4" s="75">
        <f>PXIL!O4</f>
        <v>0</v>
      </c>
      <c r="AK4" s="75">
        <f>RTM_IEX!I4</f>
        <v>28.95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7.5422868548617048</v>
      </c>
      <c r="F5">
        <f>GT_Spot!Q5</f>
        <v>0</v>
      </c>
      <c r="G5">
        <f>PPCL_NG!Q5</f>
        <v>-0.24161073825503354</v>
      </c>
      <c r="H5">
        <f>PPCL_Spot!Q5</f>
        <v>0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651.14231855230514</v>
      </c>
      <c r="P5" s="77">
        <v>31.762612271755224</v>
      </c>
      <c r="Q5" s="77">
        <v>16.670000000000002</v>
      </c>
      <c r="R5" s="80">
        <v>0</v>
      </c>
      <c r="S5" s="80">
        <v>0</v>
      </c>
      <c r="T5" s="78">
        <f>SUMPRODUCT(LTA!F5:AJ5,LTA!F$101:AJ$101,LTA!F$104:AJ$104)</f>
        <v>17.34</v>
      </c>
      <c r="U5" s="78">
        <f>SUMPRODUCT(LTA!F5:AJ5,LTA!F$102:AJ$102,LTA!F$104:AJ$104)</f>
        <v>94.240000000000009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-155.30000000000001</v>
      </c>
      <c r="AA5" s="117">
        <f>STOA!I5</f>
        <v>257.08999999999997</v>
      </c>
      <c r="AB5" s="117">
        <f>-STOA!O5</f>
        <v>-97</v>
      </c>
      <c r="AC5">
        <f t="shared" si="0"/>
        <v>12.325882690813259</v>
      </c>
      <c r="AD5">
        <f t="shared" si="1"/>
        <v>840.8397242498537</v>
      </c>
      <c r="AE5">
        <f>'IDT-1'!C5</f>
        <v>0</v>
      </c>
      <c r="AF5" s="26"/>
      <c r="AG5">
        <f t="shared" si="2"/>
        <v>840.8397242498537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7.5422868548617048</v>
      </c>
      <c r="F6">
        <f>GT_Spot!Q6</f>
        <v>0</v>
      </c>
      <c r="G6">
        <f>PPCL_NG!Q6</f>
        <v>-0.24161073825503354</v>
      </c>
      <c r="H6">
        <f>PPCL_Spot!Q6</f>
        <v>0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645.40959300543091</v>
      </c>
      <c r="P6" s="77">
        <v>31.762612271755224</v>
      </c>
      <c r="Q6" s="77">
        <v>16.670000000000002</v>
      </c>
      <c r="R6" s="80">
        <v>0</v>
      </c>
      <c r="S6" s="80">
        <v>0</v>
      </c>
      <c r="T6" s="78">
        <f>SUMPRODUCT(LTA!F6:AJ6,LTA!F$101:AJ$101,LTA!F$104:AJ$104)</f>
        <v>17.22</v>
      </c>
      <c r="U6" s="78">
        <f>SUMPRODUCT(LTA!F6:AJ6,LTA!F$102:AJ$102,LTA!F$104:AJ$104)</f>
        <v>94.28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-153.80000000000001</v>
      </c>
      <c r="AA6" s="117">
        <f>STOA!I6</f>
        <v>257.08999999999997</v>
      </c>
      <c r="AB6" s="117">
        <f>-STOA!O6</f>
        <v>-97</v>
      </c>
      <c r="AC6">
        <f t="shared" si="0"/>
        <v>12.261413514717473</v>
      </c>
      <c r="AD6">
        <f t="shared" si="1"/>
        <v>836.59146787907514</v>
      </c>
      <c r="AE6">
        <f>'IDT-1'!C6</f>
        <v>0</v>
      </c>
      <c r="AF6" s="26"/>
      <c r="AG6">
        <f t="shared" si="2"/>
        <v>836.59146787907514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7.5422868548617048</v>
      </c>
      <c r="F7">
        <f>GT_Spot!Q7</f>
        <v>0</v>
      </c>
      <c r="G7">
        <f>PPCL_NG!Q7</f>
        <v>-0.24161073825503354</v>
      </c>
      <c r="H7">
        <f>PPCL_Spot!Q7</f>
        <v>0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591.60890202338544</v>
      </c>
      <c r="P7" s="77">
        <v>31.762612271755224</v>
      </c>
      <c r="Q7" s="77">
        <v>9.3100000000000023</v>
      </c>
      <c r="R7" s="80">
        <v>0</v>
      </c>
      <c r="S7" s="80">
        <v>0</v>
      </c>
      <c r="T7" s="78">
        <f>SUMPRODUCT(LTA!F7:AJ7,LTA!F$101:AJ$101,LTA!F$104:AJ$104)</f>
        <v>17.11</v>
      </c>
      <c r="U7" s="78">
        <f>SUMPRODUCT(LTA!F7:AJ7,LTA!F$102:AJ$102,LTA!F$104:AJ$104)</f>
        <v>66.650000000000006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-78</v>
      </c>
      <c r="AA7" s="117">
        <f>STOA!I7</f>
        <v>257.08999999999997</v>
      </c>
      <c r="AB7" s="117">
        <f>-STOA!O7</f>
        <v>-117</v>
      </c>
      <c r="AC7">
        <f t="shared" si="0"/>
        <v>10.806125367893067</v>
      </c>
      <c r="AD7">
        <f t="shared" si="1"/>
        <v>824.94606504385422</v>
      </c>
      <c r="AE7">
        <f>'IDT-1'!C7</f>
        <v>0</v>
      </c>
      <c r="AF7" s="26"/>
      <c r="AG7">
        <f t="shared" si="2"/>
        <v>824.94606504385422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20.857457954232149</v>
      </c>
      <c r="F8">
        <f>GT_Spot!Q8</f>
        <v>0</v>
      </c>
      <c r="G8">
        <f>PPCL_NG!Q8</f>
        <v>-0.24161073825503354</v>
      </c>
      <c r="H8">
        <f>PPCL_Spot!Q8</f>
        <v>0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583.94904098183679</v>
      </c>
      <c r="P8" s="77">
        <v>31.762612271755224</v>
      </c>
      <c r="Q8" s="77">
        <v>9.3100000000000023</v>
      </c>
      <c r="R8" s="80">
        <v>0</v>
      </c>
      <c r="S8" s="80">
        <v>0</v>
      </c>
      <c r="T8" s="78">
        <f>SUMPRODUCT(LTA!F8:AJ8,LTA!F$101:AJ$101,LTA!F$104:AJ$104)</f>
        <v>17.010000000000002</v>
      </c>
      <c r="U8" s="78">
        <f>SUMPRODUCT(LTA!F8:AJ8,LTA!F$102:AJ$102,LTA!F$104:AJ$104)</f>
        <v>66.8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-93</v>
      </c>
      <c r="AA8" s="117">
        <f>STOA!I8</f>
        <v>257.08999999999997</v>
      </c>
      <c r="AB8" s="117">
        <f>-STOA!O8</f>
        <v>-117</v>
      </c>
      <c r="AC8">
        <f t="shared" si="0"/>
        <v>10.989504009234828</v>
      </c>
      <c r="AD8">
        <f t="shared" si="1"/>
        <v>815.46799646033412</v>
      </c>
      <c r="AE8">
        <f>'IDT-1'!C8</f>
        <v>0</v>
      </c>
      <c r="AF8" s="26"/>
      <c r="AG8">
        <f t="shared" si="2"/>
        <v>815.46799646033412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21.25</v>
      </c>
      <c r="F9">
        <f>GT_Spot!Q9</f>
        <v>0</v>
      </c>
      <c r="G9">
        <f>PPCL_NG!Q9</f>
        <v>-0.24161073825503354</v>
      </c>
      <c r="H9">
        <f>PPCL_Spot!Q9</f>
        <v>0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582.83304627205064</v>
      </c>
      <c r="P9" s="77">
        <v>31.762612271755224</v>
      </c>
      <c r="Q9" s="77">
        <v>9.65</v>
      </c>
      <c r="R9" s="80">
        <v>0</v>
      </c>
      <c r="S9" s="80">
        <v>0</v>
      </c>
      <c r="T9" s="78">
        <f>SUMPRODUCT(LTA!F9:AJ9,LTA!F$101:AJ$101,LTA!F$104:AJ$104)</f>
        <v>17.38</v>
      </c>
      <c r="U9" s="78">
        <f>SUMPRODUCT(LTA!F9:AJ9,LTA!F$102:AJ$102,LTA!F$104:AJ$104)</f>
        <v>66.94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-103</v>
      </c>
      <c r="AA9" s="117">
        <f>STOA!I9</f>
        <v>257.08999999999997</v>
      </c>
      <c r="AB9" s="117">
        <f>-STOA!O9</f>
        <v>-117</v>
      </c>
      <c r="AC9">
        <f t="shared" si="0"/>
        <v>11.419078901013421</v>
      </c>
      <c r="AD9">
        <f t="shared" si="1"/>
        <v>843.76496890453723</v>
      </c>
      <c r="AE9">
        <f>'IDT-1'!C9</f>
        <v>0</v>
      </c>
      <c r="AF9" s="26"/>
      <c r="AG9">
        <f t="shared" si="2"/>
        <v>843.76496890453723</v>
      </c>
      <c r="AI9" s="75">
        <f>PXIL!I9</f>
        <v>0</v>
      </c>
      <c r="AJ9" s="75">
        <f>PXIL!O9</f>
        <v>0</v>
      </c>
      <c r="AK9" s="75">
        <f>RTM_IEX!I9</f>
        <v>38.6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21.25</v>
      </c>
      <c r="F10">
        <f>GT_Spot!Q10</f>
        <v>0</v>
      </c>
      <c r="G10">
        <f>PPCL_NG!Q10</f>
        <v>-0.24161073825503354</v>
      </c>
      <c r="H10">
        <f>PPCL_Spot!Q10</f>
        <v>0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582.83262624347151</v>
      </c>
      <c r="P10" s="77">
        <v>31.762612271755224</v>
      </c>
      <c r="Q10" s="77">
        <v>9.65</v>
      </c>
      <c r="R10" s="80">
        <v>0</v>
      </c>
      <c r="S10" s="80">
        <v>0</v>
      </c>
      <c r="T10" s="78">
        <f>SUMPRODUCT(LTA!F10:AJ10,LTA!F$101:AJ$101,LTA!F$104:AJ$104)</f>
        <v>17.87</v>
      </c>
      <c r="U10" s="78">
        <f>SUMPRODUCT(LTA!F10:AJ10,LTA!F$102:AJ$102,LTA!F$104:AJ$104)</f>
        <v>67.11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-118</v>
      </c>
      <c r="AA10" s="117">
        <f>STOA!I10</f>
        <v>257.08999999999997</v>
      </c>
      <c r="AB10" s="117">
        <f>-STOA!O10</f>
        <v>-117</v>
      </c>
      <c r="AC10">
        <f t="shared" si="0"/>
        <v>11.558055117594856</v>
      </c>
      <c r="AD10">
        <f t="shared" si="1"/>
        <v>829.28557265937673</v>
      </c>
      <c r="AE10">
        <f>'IDT-1'!C10</f>
        <v>0</v>
      </c>
      <c r="AF10" s="26"/>
      <c r="AG10">
        <f t="shared" si="2"/>
        <v>829.28557265937673</v>
      </c>
      <c r="AI10" s="75">
        <f>PXIL!I10</f>
        <v>0</v>
      </c>
      <c r="AJ10" s="75">
        <f>PXIL!O10</f>
        <v>0</v>
      </c>
      <c r="AK10" s="75">
        <f>RTM_IEX!I10</f>
        <v>38.6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7.8965058236272876</v>
      </c>
      <c r="F11">
        <f>GT_Spot!Q11</f>
        <v>0</v>
      </c>
      <c r="G11">
        <f>PPCL_NG!Q11</f>
        <v>-0.24161073825503354</v>
      </c>
      <c r="H11">
        <f>PPCL_Spot!Q11</f>
        <v>0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623.1663577218817</v>
      </c>
      <c r="P11" s="77">
        <v>31.762612271755224</v>
      </c>
      <c r="Q11" s="77">
        <v>9.65</v>
      </c>
      <c r="R11" s="80">
        <v>0</v>
      </c>
      <c r="S11" s="80">
        <v>0</v>
      </c>
      <c r="T11" s="78">
        <f>SUMPRODUCT(LTA!F11:AJ11,LTA!F$101:AJ$101,LTA!F$104:AJ$104)</f>
        <v>18.18</v>
      </c>
      <c r="U11" s="78">
        <f>SUMPRODUCT(LTA!F11:AJ11,LTA!F$102:AJ$102,LTA!F$104:AJ$104)</f>
        <v>67.38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-128</v>
      </c>
      <c r="AA11" s="117">
        <f>STOA!I11</f>
        <v>257.08999999999997</v>
      </c>
      <c r="AB11" s="117">
        <f>-STOA!O11</f>
        <v>-117</v>
      </c>
      <c r="AC11">
        <f t="shared" si="0"/>
        <v>11.549686481074739</v>
      </c>
      <c r="AD11">
        <f t="shared" si="1"/>
        <v>808.25417859793424</v>
      </c>
      <c r="AE11">
        <f>'IDT-1'!C11</f>
        <v>0</v>
      </c>
      <c r="AF11" s="26"/>
      <c r="AG11">
        <f t="shared" si="2"/>
        <v>808.25417859793424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7.8965058236272876</v>
      </c>
      <c r="F12">
        <f>GT_Spot!Q12</f>
        <v>0</v>
      </c>
      <c r="G12">
        <f>PPCL_NG!Q12</f>
        <v>-0.24161073825503354</v>
      </c>
      <c r="H12">
        <f>PPCL_Spot!Q12</f>
        <v>0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623.16457008655539</v>
      </c>
      <c r="P12" s="77">
        <v>31.762612271755224</v>
      </c>
      <c r="Q12" s="77">
        <v>11.77</v>
      </c>
      <c r="R12" s="80">
        <v>0</v>
      </c>
      <c r="S12" s="80">
        <v>0</v>
      </c>
      <c r="T12" s="78">
        <f>SUMPRODUCT(LTA!F12:AJ12,LTA!F$101:AJ$101,LTA!F$104:AJ$104)</f>
        <v>18.510000000000002</v>
      </c>
      <c r="U12" s="78">
        <f>SUMPRODUCT(LTA!F12:AJ12,LTA!F$102:AJ$102,LTA!F$104:AJ$104)</f>
        <v>57.89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-133</v>
      </c>
      <c r="AA12" s="117">
        <f>STOA!I12</f>
        <v>257.08999999999997</v>
      </c>
      <c r="AB12" s="117">
        <f>-STOA!O12</f>
        <v>-117</v>
      </c>
      <c r="AC12">
        <f t="shared" si="0"/>
        <v>11.532109387494843</v>
      </c>
      <c r="AD12">
        <f t="shared" si="1"/>
        <v>796.22996805618789</v>
      </c>
      <c r="AE12">
        <f>'IDT-1'!C12</f>
        <v>0</v>
      </c>
      <c r="AF12" s="26"/>
      <c r="AG12">
        <f t="shared" si="2"/>
        <v>796.22996805618789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7.8965058236272876</v>
      </c>
      <c r="F13">
        <f>GT_Spot!Q13</f>
        <v>0</v>
      </c>
      <c r="G13">
        <f>PPCL_NG!Q13</f>
        <v>-0.24161073825503354</v>
      </c>
      <c r="H13">
        <f>PPCL_Spot!Q13</f>
        <v>0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599.04610326573811</v>
      </c>
      <c r="P13" s="77">
        <v>31.762612271755224</v>
      </c>
      <c r="Q13" s="77">
        <v>11.77</v>
      </c>
      <c r="R13" s="80">
        <v>0</v>
      </c>
      <c r="S13" s="80">
        <v>0</v>
      </c>
      <c r="T13" s="78">
        <f>SUMPRODUCT(LTA!F13:AJ13,LTA!F$101:AJ$101,LTA!F$104:AJ$104)</f>
        <v>18.899999999999999</v>
      </c>
      <c r="U13" s="78">
        <f>SUMPRODUCT(LTA!F13:AJ13,LTA!F$102:AJ$102,LTA!F$104:AJ$104)</f>
        <v>58.08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-109</v>
      </c>
      <c r="AA13" s="117">
        <f>STOA!I13</f>
        <v>257.08999999999997</v>
      </c>
      <c r="AB13" s="117">
        <f>-STOA!O13</f>
        <v>-117</v>
      </c>
      <c r="AC13">
        <f t="shared" si="0"/>
        <v>11.245067731771892</v>
      </c>
      <c r="AD13">
        <f t="shared" si="1"/>
        <v>781.97854289109375</v>
      </c>
      <c r="AE13">
        <f>'IDT-1'!C13</f>
        <v>0</v>
      </c>
      <c r="AF13" s="26"/>
      <c r="AG13">
        <f t="shared" si="2"/>
        <v>781.97854289109375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7.8965058236272876</v>
      </c>
      <c r="F14">
        <f>GT_Spot!Q14</f>
        <v>0</v>
      </c>
      <c r="G14">
        <f>PPCL_NG!Q14</f>
        <v>-0.24161073825503354</v>
      </c>
      <c r="H14">
        <f>PPCL_Spot!Q14</f>
        <v>0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623.16457008655539</v>
      </c>
      <c r="P14" s="77">
        <v>31.762612271755224</v>
      </c>
      <c r="Q14" s="77">
        <v>11.77</v>
      </c>
      <c r="R14" s="80">
        <v>0</v>
      </c>
      <c r="S14" s="80">
        <v>0</v>
      </c>
      <c r="T14" s="78">
        <f>SUMPRODUCT(LTA!F14:AJ14,LTA!F$101:AJ$101,LTA!F$104:AJ$104)</f>
        <v>19.27</v>
      </c>
      <c r="U14" s="78">
        <f>SUMPRODUCT(LTA!F14:AJ14,LTA!F$102:AJ$102,LTA!F$104:AJ$104)</f>
        <v>58.14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-151.81</v>
      </c>
      <c r="AA14" s="117">
        <f>STOA!I14</f>
        <v>257.08999999999997</v>
      </c>
      <c r="AB14" s="117">
        <f>-STOA!O14</f>
        <v>-117</v>
      </c>
      <c r="AC14">
        <f t="shared" si="0"/>
        <v>11.79677624140929</v>
      </c>
      <c r="AD14">
        <f t="shared" si="1"/>
        <v>768.16530120227355</v>
      </c>
      <c r="AE14">
        <f>'IDT-1'!C14</f>
        <v>0</v>
      </c>
      <c r="AF14" s="26"/>
      <c r="AG14">
        <f t="shared" si="2"/>
        <v>768.16530120227355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7.8965058236272876</v>
      </c>
      <c r="F15">
        <f>GT_Spot!Q15</f>
        <v>0</v>
      </c>
      <c r="G15">
        <f>PPCL_NG!Q15</f>
        <v>-0.24161073825503354</v>
      </c>
      <c r="H15">
        <f>PPCL_Spot!Q15</f>
        <v>0</v>
      </c>
      <c r="I15">
        <f>Bawana_NG!Q15</f>
        <v>40.000000000000007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559.27334209139883</v>
      </c>
      <c r="P15" s="77">
        <v>32.272654219443986</v>
      </c>
      <c r="Q15" s="77">
        <v>9.65</v>
      </c>
      <c r="R15" s="80">
        <v>0</v>
      </c>
      <c r="S15" s="80">
        <v>0</v>
      </c>
      <c r="T15" s="78">
        <f>SUMPRODUCT(LTA!F15:AJ15,LTA!F$101:AJ$101,LTA!F$104:AJ$104)</f>
        <v>19.399999999999999</v>
      </c>
      <c r="U15" s="78">
        <f>SUMPRODUCT(LTA!F15:AJ15,LTA!F$102:AJ$102,LTA!F$104:AJ$104)</f>
        <v>59.19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-114</v>
      </c>
      <c r="AA15" s="117">
        <f>STOA!I15</f>
        <v>239.80999999999995</v>
      </c>
      <c r="AB15" s="117">
        <f>-STOA!O15</f>
        <v>-117</v>
      </c>
      <c r="AC15">
        <f t="shared" si="0"/>
        <v>10.566926527355415</v>
      </c>
      <c r="AD15">
        <f t="shared" si="1"/>
        <v>725.68396486885945</v>
      </c>
      <c r="AE15">
        <f>'IDT-1'!C15</f>
        <v>0</v>
      </c>
      <c r="AF15" s="26"/>
      <c r="AG15">
        <f t="shared" si="2"/>
        <v>725.68396486885945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7.8965058236272876</v>
      </c>
      <c r="F16">
        <f>GT_Spot!Q16</f>
        <v>0</v>
      </c>
      <c r="G16">
        <f>PPCL_NG!Q16</f>
        <v>-0.24161073825503354</v>
      </c>
      <c r="H16">
        <f>PPCL_Spot!Q16</f>
        <v>0</v>
      </c>
      <c r="I16">
        <f>Bawana_NG!Q16</f>
        <v>40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559.94821708661925</v>
      </c>
      <c r="P16" s="77">
        <v>32.272654219443986</v>
      </c>
      <c r="Q16" s="77">
        <v>9.65</v>
      </c>
      <c r="R16" s="80">
        <v>0</v>
      </c>
      <c r="S16" s="80">
        <v>0</v>
      </c>
      <c r="T16" s="78">
        <f>SUMPRODUCT(LTA!F16:AJ16,LTA!F$101:AJ$101,LTA!F$104:AJ$104)</f>
        <v>19.52</v>
      </c>
      <c r="U16" s="78">
        <f>SUMPRODUCT(LTA!F16:AJ16,LTA!F$102:AJ$102,LTA!F$104:AJ$104)</f>
        <v>59.51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-124</v>
      </c>
      <c r="AA16" s="117">
        <f>STOA!I16</f>
        <v>239.80999999999995</v>
      </c>
      <c r="AB16" s="117">
        <f>-STOA!O16</f>
        <v>-117</v>
      </c>
      <c r="AC16">
        <f t="shared" si="0"/>
        <v>10.792854702535307</v>
      </c>
      <c r="AD16">
        <f t="shared" si="1"/>
        <v>731.04291168890006</v>
      </c>
      <c r="AE16">
        <f>'IDT-1'!C16</f>
        <v>0</v>
      </c>
      <c r="AF16" s="26"/>
      <c r="AG16">
        <f t="shared" si="2"/>
        <v>731.04291168890006</v>
      </c>
      <c r="AI16" s="75">
        <f>PXIL!I16</f>
        <v>0</v>
      </c>
      <c r="AJ16" s="75">
        <f>PXIL!O16</f>
        <v>0</v>
      </c>
      <c r="AK16" s="75">
        <f>RTM_IEX!I16</f>
        <v>14.47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19.38</v>
      </c>
      <c r="F17">
        <f>GT_Spot!Q17</f>
        <v>0</v>
      </c>
      <c r="G17">
        <f>PPCL_NG!Q17</f>
        <v>-0.24161073825503354</v>
      </c>
      <c r="H17">
        <f>PPCL_Spot!Q17</f>
        <v>0</v>
      </c>
      <c r="I17">
        <f>Bawana_NG!Q17</f>
        <v>49.920000000000009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532.54909560933208</v>
      </c>
      <c r="P17" s="77">
        <v>32.272654219443986</v>
      </c>
      <c r="Q17" s="77">
        <v>9.65</v>
      </c>
      <c r="R17" s="80">
        <v>0</v>
      </c>
      <c r="S17" s="80">
        <v>0</v>
      </c>
      <c r="T17" s="78">
        <f>SUMPRODUCT(LTA!F17:AJ17,LTA!F$101:AJ$101,LTA!F$104:AJ$104)</f>
        <v>19.64</v>
      </c>
      <c r="U17" s="78">
        <f>SUMPRODUCT(LTA!F17:AJ17,LTA!F$102:AJ$102,LTA!F$104:AJ$104)</f>
        <v>55.91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-113</v>
      </c>
      <c r="AA17" s="117">
        <f>STOA!I17</f>
        <v>239.80999999999995</v>
      </c>
      <c r="AB17" s="117">
        <f>-STOA!O17</f>
        <v>-117</v>
      </c>
      <c r="AC17">
        <f t="shared" si="0"/>
        <v>10.484473779543114</v>
      </c>
      <c r="AD17">
        <f t="shared" si="1"/>
        <v>718.40566531097784</v>
      </c>
      <c r="AE17">
        <f>'IDT-1'!C17</f>
        <v>0</v>
      </c>
      <c r="AF17" s="26"/>
      <c r="AG17">
        <f t="shared" si="2"/>
        <v>718.40566531097784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19.38</v>
      </c>
      <c r="F18">
        <f>GT_Spot!Q18</f>
        <v>0</v>
      </c>
      <c r="G18">
        <f>PPCL_NG!Q18</f>
        <v>-0.24161073825503354</v>
      </c>
      <c r="H18">
        <f>PPCL_Spot!Q18</f>
        <v>0</v>
      </c>
      <c r="I18">
        <f>Bawana_NG!Q18</f>
        <v>49.920000000000009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532.55160396520773</v>
      </c>
      <c r="P18" s="77">
        <v>32.272654219443986</v>
      </c>
      <c r="Q18" s="77">
        <v>9.65</v>
      </c>
      <c r="R18" s="80">
        <v>0</v>
      </c>
      <c r="S18" s="80">
        <v>0</v>
      </c>
      <c r="T18" s="78">
        <f>SUMPRODUCT(LTA!F18:AJ18,LTA!F$101:AJ$101,LTA!F$104:AJ$104)</f>
        <v>19.739999999999998</v>
      </c>
      <c r="U18" s="78">
        <f>SUMPRODUCT(LTA!F18:AJ18,LTA!F$102:AJ$102,LTA!F$104:AJ$104)</f>
        <v>55.93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-118</v>
      </c>
      <c r="AA18" s="117">
        <f>STOA!I18</f>
        <v>239.80999999999995</v>
      </c>
      <c r="AB18" s="117">
        <f>-STOA!O18</f>
        <v>-117</v>
      </c>
      <c r="AC18">
        <f t="shared" si="0"/>
        <v>10.529942490685794</v>
      </c>
      <c r="AD18">
        <f t="shared" si="1"/>
        <v>713.4827049557108</v>
      </c>
      <c r="AE18">
        <f>'IDT-1'!C18</f>
        <v>0</v>
      </c>
      <c r="AF18" s="26"/>
      <c r="AG18">
        <f t="shared" si="2"/>
        <v>713.4827049557108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21.25</v>
      </c>
      <c r="F19">
        <f>GT_Spot!Q19</f>
        <v>0</v>
      </c>
      <c r="G19">
        <f>PPCL_NG!Q19</f>
        <v>-0.24161073825503354</v>
      </c>
      <c r="H19">
        <f>PPCL_Spot!Q19</f>
        <v>0</v>
      </c>
      <c r="I19">
        <f>Bawana_NG!Q19</f>
        <v>49.920000000000009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529.32141627326507</v>
      </c>
      <c r="P19" s="77">
        <v>32.272654219443986</v>
      </c>
      <c r="Q19" s="77">
        <v>9.65</v>
      </c>
      <c r="R19" s="80">
        <v>0</v>
      </c>
      <c r="S19" s="80">
        <v>0</v>
      </c>
      <c r="T19" s="78">
        <f>SUMPRODUCT(LTA!F19:AJ19,LTA!F$101:AJ$101,LTA!F$104:AJ$104)</f>
        <v>19.38</v>
      </c>
      <c r="U19" s="78">
        <f>SUMPRODUCT(LTA!F19:AJ19,LTA!F$102:AJ$102,LTA!F$104:AJ$104)</f>
        <v>55.97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-123</v>
      </c>
      <c r="AA19" s="117">
        <f>STOA!I19</f>
        <v>239.80999999999995</v>
      </c>
      <c r="AB19" s="117">
        <f>-STOA!O19</f>
        <v>-117</v>
      </c>
      <c r="AC19">
        <f t="shared" si="0"/>
        <v>10.644467476607677</v>
      </c>
      <c r="AD19">
        <f t="shared" si="1"/>
        <v>716.3379922778463</v>
      </c>
      <c r="AE19">
        <f>'IDT-1'!C19</f>
        <v>0</v>
      </c>
      <c r="AF19" s="26"/>
      <c r="AG19">
        <f t="shared" si="2"/>
        <v>716.3379922778463</v>
      </c>
      <c r="AI19" s="75">
        <f>PXIL!I19</f>
        <v>0</v>
      </c>
      <c r="AJ19" s="75">
        <f>PXIL!O19</f>
        <v>0</v>
      </c>
      <c r="AK19" s="75">
        <f>RTM_IEX!I19</f>
        <v>9.65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21.25</v>
      </c>
      <c r="F20">
        <f>GT_Spot!Q20</f>
        <v>0</v>
      </c>
      <c r="G20">
        <f>PPCL_NG!Q20</f>
        <v>-0.24161073825503354</v>
      </c>
      <c r="H20">
        <f>PPCL_Spot!Q20</f>
        <v>0</v>
      </c>
      <c r="I20">
        <f>Bawana_NG!Q20</f>
        <v>49.920000000000009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528.76154886852646</v>
      </c>
      <c r="P20" s="77">
        <v>32.912706859680867</v>
      </c>
      <c r="Q20" s="77">
        <v>9.65</v>
      </c>
      <c r="R20" s="80">
        <v>0</v>
      </c>
      <c r="S20" s="80">
        <v>0</v>
      </c>
      <c r="T20" s="78">
        <f>SUMPRODUCT(LTA!F20:AJ20,LTA!F$101:AJ$101,LTA!F$104:AJ$104)</f>
        <v>18.98</v>
      </c>
      <c r="U20" s="78">
        <f>SUMPRODUCT(LTA!F20:AJ20,LTA!F$102:AJ$102,LTA!F$104:AJ$104)</f>
        <v>55.980000000000004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-128</v>
      </c>
      <c r="AA20" s="117">
        <f>STOA!I20</f>
        <v>239.80999999999995</v>
      </c>
      <c r="AB20" s="117">
        <f>-STOA!O20</f>
        <v>-117</v>
      </c>
      <c r="AC20">
        <f t="shared" si="0"/>
        <v>10.771051744291039</v>
      </c>
      <c r="AD20">
        <f t="shared" si="1"/>
        <v>720.55159324566114</v>
      </c>
      <c r="AE20">
        <f>'IDT-1'!C20</f>
        <v>0</v>
      </c>
      <c r="AF20" s="26"/>
      <c r="AG20">
        <f t="shared" si="2"/>
        <v>720.55159324566114</v>
      </c>
      <c r="AI20" s="75">
        <f>PXIL!I20</f>
        <v>0</v>
      </c>
      <c r="AJ20" s="75">
        <f>PXIL!O20</f>
        <v>0</v>
      </c>
      <c r="AK20" s="75">
        <f>RTM_IEX!I20</f>
        <v>19.3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21.25</v>
      </c>
      <c r="F21">
        <f>GT_Spot!Q21</f>
        <v>0</v>
      </c>
      <c r="G21">
        <f>PPCL_NG!Q21</f>
        <v>-0.24161073825503354</v>
      </c>
      <c r="H21">
        <f>PPCL_Spot!Q21</f>
        <v>0</v>
      </c>
      <c r="I21">
        <f>Bawana_NG!Q21</f>
        <v>49.920000000000009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538.98381953806211</v>
      </c>
      <c r="P21" s="77">
        <v>31.763779602522913</v>
      </c>
      <c r="Q21" s="77">
        <v>9.65</v>
      </c>
      <c r="R21" s="80">
        <v>0</v>
      </c>
      <c r="S21" s="80">
        <v>0</v>
      </c>
      <c r="T21" s="78">
        <f>SUMPRODUCT(LTA!F21:AJ21,LTA!F$101:AJ$101,LTA!F$104:AJ$104)</f>
        <v>18.5</v>
      </c>
      <c r="U21" s="78">
        <f>SUMPRODUCT(LTA!F21:AJ21,LTA!F$102:AJ$102,LTA!F$104:AJ$104)</f>
        <v>55.980000000000004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-133</v>
      </c>
      <c r="AA21" s="117">
        <f>STOA!I21</f>
        <v>239.80999999999995</v>
      </c>
      <c r="AB21" s="117">
        <f>-STOA!O21</f>
        <v>-117</v>
      </c>
      <c r="AC21">
        <f t="shared" si="0"/>
        <v>10.721223803930938</v>
      </c>
      <c r="AD21">
        <f t="shared" si="1"/>
        <v>704.89476459839909</v>
      </c>
      <c r="AE21">
        <f>'IDT-1'!C21</f>
        <v>0</v>
      </c>
      <c r="AF21" s="26"/>
      <c r="AG21">
        <f t="shared" si="2"/>
        <v>704.89476459839909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21.25</v>
      </c>
      <c r="F22">
        <f>GT_Spot!Q22</f>
        <v>0</v>
      </c>
      <c r="G22">
        <f>PPCL_NG!Q22</f>
        <v>-0.24161073825503354</v>
      </c>
      <c r="H22">
        <f>PPCL_Spot!Q22</f>
        <v>0</v>
      </c>
      <c r="I22">
        <f>Bawana_NG!Q22</f>
        <v>49.920000000000009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538.99226488749605</v>
      </c>
      <c r="P22" s="77">
        <v>31.76</v>
      </c>
      <c r="Q22" s="77">
        <v>9.65</v>
      </c>
      <c r="R22" s="80">
        <v>0</v>
      </c>
      <c r="S22" s="80">
        <v>0</v>
      </c>
      <c r="T22" s="78">
        <f>SUMPRODUCT(LTA!F22:AJ22,LTA!F$101:AJ$101,LTA!F$104:AJ$104)</f>
        <v>18.03</v>
      </c>
      <c r="U22" s="78">
        <f>SUMPRODUCT(LTA!F22:AJ22,LTA!F$102:AJ$102,LTA!F$104:AJ$104)</f>
        <v>56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-133</v>
      </c>
      <c r="AA22" s="117">
        <f>STOA!I22</f>
        <v>239.80999999999995</v>
      </c>
      <c r="AB22" s="117">
        <f>-STOA!O22</f>
        <v>-117</v>
      </c>
      <c r="AC22">
        <f t="shared" si="0"/>
        <v>10.717304862503754</v>
      </c>
      <c r="AD22">
        <f t="shared" si="1"/>
        <v>704.45334928673719</v>
      </c>
      <c r="AE22">
        <f>'IDT-1'!C22</f>
        <v>0</v>
      </c>
      <c r="AF22" s="26"/>
      <c r="AG22">
        <f t="shared" si="2"/>
        <v>704.45334928673719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21.25</v>
      </c>
      <c r="F23">
        <f>GT_Spot!Q23</f>
        <v>0</v>
      </c>
      <c r="G23">
        <f>PPCL_NG!Q23</f>
        <v>-0.24161073825503354</v>
      </c>
      <c r="H23">
        <f>PPCL_Spot!Q23</f>
        <v>0</v>
      </c>
      <c r="I23">
        <f>Bawana_NG!Q23</f>
        <v>49.920000000000009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538.98386589665222</v>
      </c>
      <c r="P23" s="77">
        <v>31.76</v>
      </c>
      <c r="Q23" s="77">
        <v>9.65</v>
      </c>
      <c r="R23" s="80">
        <v>0</v>
      </c>
      <c r="S23" s="80">
        <v>0</v>
      </c>
      <c r="T23" s="78">
        <f>SUMPRODUCT(LTA!F23:AJ23,LTA!F$101:AJ$101,LTA!F$104:AJ$104)</f>
        <v>17.39</v>
      </c>
      <c r="U23" s="78">
        <f>SUMPRODUCT(LTA!F23:AJ23,LTA!F$102:AJ$102,LTA!F$104:AJ$104)</f>
        <v>56.09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-123</v>
      </c>
      <c r="AA23" s="117">
        <f>STOA!I23</f>
        <v>239.80999999999995</v>
      </c>
      <c r="AB23" s="117">
        <f>-STOA!O23</f>
        <v>-117</v>
      </c>
      <c r="AC23">
        <f t="shared" si="0"/>
        <v>10.623609676162376</v>
      </c>
      <c r="AD23">
        <f t="shared" si="1"/>
        <v>713.9886454822348</v>
      </c>
      <c r="AE23">
        <f>'IDT-1'!C23</f>
        <v>0</v>
      </c>
      <c r="AF23" s="26"/>
      <c r="AG23">
        <f t="shared" si="2"/>
        <v>713.9886454822348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21.25</v>
      </c>
      <c r="F24">
        <f>GT_Spot!Q24</f>
        <v>0</v>
      </c>
      <c r="G24">
        <f>PPCL_NG!Q24</f>
        <v>-0.24161073825503354</v>
      </c>
      <c r="H24">
        <f>PPCL_Spot!Q24</f>
        <v>0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564.50694330645979</v>
      </c>
      <c r="P24" s="77">
        <v>31.762612271755224</v>
      </c>
      <c r="Q24" s="77">
        <v>9.65</v>
      </c>
      <c r="R24" s="80">
        <v>0</v>
      </c>
      <c r="S24" s="80">
        <v>0</v>
      </c>
      <c r="T24" s="78">
        <f>SUMPRODUCT(LTA!F24:AJ24,LTA!F$101:AJ$101,LTA!F$104:AJ$104)</f>
        <v>16.82</v>
      </c>
      <c r="U24" s="78">
        <f>SUMPRODUCT(LTA!F24:AJ24,LTA!F$102:AJ$102,LTA!F$104:AJ$104)</f>
        <v>56.12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-168</v>
      </c>
      <c r="AA24" s="117">
        <f>STOA!I24</f>
        <v>239.80999999999995</v>
      </c>
      <c r="AB24" s="117">
        <f>-STOA!O24</f>
        <v>-117</v>
      </c>
      <c r="AC24">
        <f t="shared" si="0"/>
        <v>11.514743483858917</v>
      </c>
      <c r="AD24">
        <f t="shared" si="1"/>
        <v>723.96320135610108</v>
      </c>
      <c r="AE24">
        <f>'IDT-1'!C24</f>
        <v>0</v>
      </c>
      <c r="AF24" s="26"/>
      <c r="AG24">
        <f t="shared" si="2"/>
        <v>723.96320135610108</v>
      </c>
      <c r="AI24" s="75">
        <f>PXIL!I24</f>
        <v>0</v>
      </c>
      <c r="AJ24" s="75">
        <f>PXIL!O24</f>
        <v>0</v>
      </c>
      <c r="AK24" s="75">
        <f>RTM_IEX!I24</f>
        <v>30.88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7.8965058236272876</v>
      </c>
      <c r="F25">
        <f>GT_Spot!Q25</f>
        <v>0</v>
      </c>
      <c r="G25">
        <f>PPCL_NG!Q25</f>
        <v>-0.24161073825503354</v>
      </c>
      <c r="H25">
        <f>PPCL_Spot!Q25</f>
        <v>0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574.42615247872197</v>
      </c>
      <c r="P25" s="77">
        <v>31.762612271755224</v>
      </c>
      <c r="Q25" s="77">
        <v>9.65</v>
      </c>
      <c r="R25" s="80">
        <v>0</v>
      </c>
      <c r="S25" s="80">
        <v>0</v>
      </c>
      <c r="T25" s="78">
        <f>SUMPRODUCT(LTA!F25:AJ25,LTA!F$101:AJ$101,LTA!F$104:AJ$104)</f>
        <v>16.2</v>
      </c>
      <c r="U25" s="78">
        <f>SUMPRODUCT(LTA!F25:AJ25,LTA!F$102:AJ$102,LTA!F$104:AJ$104)</f>
        <v>93.460000000000008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-173</v>
      </c>
      <c r="AA25" s="117">
        <f>STOA!I25</f>
        <v>239.80999999999995</v>
      </c>
      <c r="AB25" s="117">
        <f>-STOA!O25</f>
        <v>-117</v>
      </c>
      <c r="AC25">
        <f t="shared" si="0"/>
        <v>11.886016413433721</v>
      </c>
      <c r="AD25">
        <f t="shared" si="1"/>
        <v>755.73764342241577</v>
      </c>
      <c r="AE25">
        <f>'IDT-1'!C25</f>
        <v>0</v>
      </c>
      <c r="AF25" s="26"/>
      <c r="AG25">
        <f t="shared" si="2"/>
        <v>755.73764342241577</v>
      </c>
      <c r="AI25" s="75">
        <f>PXIL!I25</f>
        <v>0</v>
      </c>
      <c r="AJ25" s="75">
        <f>PXIL!O25</f>
        <v>0</v>
      </c>
      <c r="AK25" s="75">
        <f>RTM_IEX!I25</f>
        <v>34.74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7.8965058236272876</v>
      </c>
      <c r="F26">
        <f>GT_Spot!Q26</f>
        <v>0</v>
      </c>
      <c r="G26">
        <f>PPCL_NG!Q26</f>
        <v>-0.24161073825503354</v>
      </c>
      <c r="H26">
        <f>PPCL_Spot!Q26</f>
        <v>0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638.24540654984571</v>
      </c>
      <c r="P26" s="77">
        <v>31.762612271755224</v>
      </c>
      <c r="Q26" s="77">
        <v>16.670000000000002</v>
      </c>
      <c r="R26" s="80">
        <v>0</v>
      </c>
      <c r="S26" s="80">
        <v>0</v>
      </c>
      <c r="T26" s="78">
        <f>SUMPRODUCT(LTA!F26:AJ26,LTA!F$101:AJ$101,LTA!F$104:AJ$104)</f>
        <v>15.54</v>
      </c>
      <c r="U26" s="78">
        <f>SUMPRODUCT(LTA!F26:AJ26,LTA!F$102:AJ$102,LTA!F$104:AJ$104)</f>
        <v>93.330000000000013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-265</v>
      </c>
      <c r="AA26" s="117">
        <f>STOA!I26</f>
        <v>239.80999999999995</v>
      </c>
      <c r="AB26" s="117">
        <f>-STOA!O26</f>
        <v>-117</v>
      </c>
      <c r="AC26">
        <f t="shared" si="0"/>
        <v>13.336221581301579</v>
      </c>
      <c r="AD26">
        <f t="shared" si="1"/>
        <v>734.26669232567133</v>
      </c>
      <c r="AE26">
        <f>'IDT-1'!C26</f>
        <v>0</v>
      </c>
      <c r="AF26" s="26"/>
      <c r="AG26">
        <f t="shared" si="2"/>
        <v>734.26669232567133</v>
      </c>
      <c r="AI26" s="75">
        <f>PXIL!I26</f>
        <v>0</v>
      </c>
      <c r="AJ26" s="75">
        <f>PXIL!O26</f>
        <v>0</v>
      </c>
      <c r="AK26" s="75">
        <f>RTM_IEX!I26</f>
        <v>36.67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8.2563798219584577</v>
      </c>
      <c r="F27">
        <f>GT_Spot!Q27</f>
        <v>0</v>
      </c>
      <c r="G27">
        <f>PPCL_NG!Q27</f>
        <v>-0.24161073825503354</v>
      </c>
      <c r="H27">
        <f>PPCL_Spot!Q27</f>
        <v>0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631.14917798971805</v>
      </c>
      <c r="P27" s="77">
        <v>54.44738786279683</v>
      </c>
      <c r="Q27" s="77">
        <v>16.670000000000002</v>
      </c>
      <c r="R27" s="80">
        <v>4.17</v>
      </c>
      <c r="S27" s="80">
        <v>0</v>
      </c>
      <c r="T27" s="78">
        <f>SUMPRODUCT(LTA!F27:AJ27,LTA!F$101:AJ$101,LTA!F$104:AJ$104)</f>
        <v>23.57</v>
      </c>
      <c r="U27" s="78">
        <f>SUMPRODUCT(LTA!F27:AJ27,LTA!F$102:AJ$102,LTA!F$104:AJ$104)</f>
        <v>93.22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-145</v>
      </c>
      <c r="AA27" s="117">
        <f>STOA!I27</f>
        <v>153.43999999999997</v>
      </c>
      <c r="AB27" s="117">
        <f>-STOA!O27</f>
        <v>-107</v>
      </c>
      <c r="AC27">
        <f t="shared" si="0"/>
        <v>11.473475108473547</v>
      </c>
      <c r="AD27">
        <f t="shared" si="1"/>
        <v>785.60785982774473</v>
      </c>
      <c r="AE27">
        <f>'IDT-1'!C27</f>
        <v>-16.934999999999999</v>
      </c>
      <c r="AF27" s="26"/>
      <c r="AG27">
        <f t="shared" si="2"/>
        <v>768.67285982774479</v>
      </c>
      <c r="AI27" s="75">
        <f>PXIL!I27</f>
        <v>0</v>
      </c>
      <c r="AJ27" s="75">
        <f>PXIL!O27</f>
        <v>0</v>
      </c>
      <c r="AK27" s="75">
        <f>RTM_IEX!I27</f>
        <v>14.48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8.2563798219584577</v>
      </c>
      <c r="F28">
        <f>GT_Spot!Q28</f>
        <v>0</v>
      </c>
      <c r="G28">
        <f>PPCL_NG!Q28</f>
        <v>-0.24161073825503354</v>
      </c>
      <c r="H28">
        <f>PPCL_Spot!Q28</f>
        <v>0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640.18644622171803</v>
      </c>
      <c r="P28" s="77">
        <v>54.44738786279683</v>
      </c>
      <c r="Q28" s="77">
        <v>16.670000000000002</v>
      </c>
      <c r="R28" s="80">
        <v>8.4473072020395144</v>
      </c>
      <c r="S28" s="80">
        <v>0</v>
      </c>
      <c r="T28" s="78">
        <f>SUMPRODUCT(LTA!F28:AJ28,LTA!F$101:AJ$101,LTA!F$104:AJ$104)</f>
        <v>23.23</v>
      </c>
      <c r="U28" s="78">
        <f>SUMPRODUCT(LTA!F28:AJ28,LTA!F$102:AJ$102,LTA!F$104:AJ$104)</f>
        <v>95.860000000000014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-120</v>
      </c>
      <c r="AA28" s="117">
        <f>STOA!I28</f>
        <v>153.43999999999997</v>
      </c>
      <c r="AB28" s="117">
        <f>-STOA!O28</f>
        <v>-107</v>
      </c>
      <c r="AC28">
        <f t="shared" si="0"/>
        <v>11.431346184238212</v>
      </c>
      <c r="AD28">
        <f t="shared" si="1"/>
        <v>831.08456418601941</v>
      </c>
      <c r="AE28">
        <f>'IDT-1'!C28</f>
        <v>-27.518999999999998</v>
      </c>
      <c r="AF28" s="26"/>
      <c r="AG28">
        <f t="shared" si="2"/>
        <v>803.5655641860194</v>
      </c>
      <c r="AI28" s="75">
        <f>PXIL!I28</f>
        <v>0</v>
      </c>
      <c r="AJ28" s="75">
        <f>PXIL!O28</f>
        <v>0</v>
      </c>
      <c r="AK28" s="75">
        <f>RTM_IEX!I28</f>
        <v>19.3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8.2563798219584577</v>
      </c>
      <c r="F29">
        <f>GT_Spot!Q29</f>
        <v>0</v>
      </c>
      <c r="G29">
        <f>PPCL_NG!Q29</f>
        <v>-0.24161073825503354</v>
      </c>
      <c r="H29">
        <f>PPCL_Spot!Q29</f>
        <v>0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645.02756172171803</v>
      </c>
      <c r="P29" s="77">
        <v>54.44738786279683</v>
      </c>
      <c r="Q29" s="77">
        <v>16.670000000000002</v>
      </c>
      <c r="R29" s="80">
        <v>13.962744250049147</v>
      </c>
      <c r="S29" s="80">
        <v>0</v>
      </c>
      <c r="T29" s="78">
        <f>SUMPRODUCT(LTA!F29:AJ29,LTA!F$101:AJ$101,LTA!F$104:AJ$104)</f>
        <v>23.060000000000002</v>
      </c>
      <c r="U29" s="78">
        <f>SUMPRODUCT(LTA!F29:AJ29,LTA!F$102:AJ$102,LTA!F$104:AJ$104)</f>
        <v>95.2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-95</v>
      </c>
      <c r="AA29" s="117">
        <f>STOA!I29</f>
        <v>153.43999999999997</v>
      </c>
      <c r="AB29" s="117">
        <f>-STOA!O29</f>
        <v>-107</v>
      </c>
      <c r="AC29">
        <f t="shared" si="0"/>
        <v>11.505570658605814</v>
      </c>
      <c r="AD29">
        <f t="shared" si="1"/>
        <v>889.66689225966138</v>
      </c>
      <c r="AE29">
        <f>'IDT-1'!C29</f>
        <v>-33.021999999999998</v>
      </c>
      <c r="AF29" s="26"/>
      <c r="AG29">
        <f t="shared" si="2"/>
        <v>856.64489225966133</v>
      </c>
      <c r="AI29" s="75">
        <f>PXIL!I29</f>
        <v>0</v>
      </c>
      <c r="AJ29" s="75">
        <f>PXIL!O29</f>
        <v>0</v>
      </c>
      <c r="AK29" s="75">
        <f>RTM_IEX!I29</f>
        <v>43.43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8.2563798219584577</v>
      </c>
      <c r="F30">
        <f>GT_Spot!Q30</f>
        <v>0</v>
      </c>
      <c r="G30">
        <f>PPCL_NG!Q30</f>
        <v>-0.24161073825503354</v>
      </c>
      <c r="H30">
        <f>PPCL_Spot!Q30</f>
        <v>0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645.02756172171803</v>
      </c>
      <c r="P30" s="77">
        <v>54.44738786279683</v>
      </c>
      <c r="Q30" s="77">
        <v>16.670000000000002</v>
      </c>
      <c r="R30" s="80">
        <v>21.930000000000003</v>
      </c>
      <c r="S30" s="80">
        <v>0</v>
      </c>
      <c r="T30" s="78">
        <f>SUMPRODUCT(LTA!F30:AJ30,LTA!F$101:AJ$101,LTA!F$104:AJ$104)</f>
        <v>26.25</v>
      </c>
      <c r="U30" s="78">
        <f>SUMPRODUCT(LTA!F30:AJ30,LTA!F$102:AJ$102,LTA!F$104:AJ$104)</f>
        <v>94.84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-85</v>
      </c>
      <c r="AA30" s="117">
        <f>STOA!I30</f>
        <v>154.19999999999996</v>
      </c>
      <c r="AB30" s="117">
        <f>-STOA!O30</f>
        <v>-107</v>
      </c>
      <c r="AC30">
        <f t="shared" si="0"/>
        <v>11.306149233983426</v>
      </c>
      <c r="AD30">
        <f t="shared" si="1"/>
        <v>887.29356943423466</v>
      </c>
      <c r="AE30">
        <f>'IDT-1'!C30</f>
        <v>-33.021999999999998</v>
      </c>
      <c r="AF30" s="26"/>
      <c r="AG30">
        <f t="shared" si="2"/>
        <v>854.27156943423461</v>
      </c>
      <c r="AI30" s="75">
        <f>PXIL!I30</f>
        <v>0</v>
      </c>
      <c r="AJ30" s="75">
        <f>PXIL!O30</f>
        <v>0</v>
      </c>
      <c r="AK30" s="75">
        <f>RTM_IEX!I30</f>
        <v>19.3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8.2563798219584577</v>
      </c>
      <c r="F31">
        <f>GT_Spot!Q31</f>
        <v>0</v>
      </c>
      <c r="G31">
        <f>PPCL_NG!Q31</f>
        <v>-0.24161073825503354</v>
      </c>
      <c r="H31">
        <f>PPCL_Spot!Q31</f>
        <v>0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646.11049442854494</v>
      </c>
      <c r="P31" s="77">
        <v>54.44738786279683</v>
      </c>
      <c r="Q31" s="77">
        <v>16.670000000000002</v>
      </c>
      <c r="R31" s="80">
        <v>26.3</v>
      </c>
      <c r="S31" s="80">
        <v>0</v>
      </c>
      <c r="T31" s="78">
        <f>SUMPRODUCT(LTA!F31:AJ31,LTA!F$101:AJ$101,LTA!F$104:AJ$104)</f>
        <v>33.58</v>
      </c>
      <c r="U31" s="78">
        <f>SUMPRODUCT(LTA!F31:AJ31,LTA!F$102:AJ$102,LTA!F$104:AJ$104)</f>
        <v>94.51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-140</v>
      </c>
      <c r="AA31" s="117">
        <f>STOA!I31</f>
        <v>156.42999999999998</v>
      </c>
      <c r="AB31" s="117">
        <f>-STOA!O31</f>
        <v>-57</v>
      </c>
      <c r="AC31">
        <f t="shared" si="0"/>
        <v>11.30990967941448</v>
      </c>
      <c r="AD31">
        <f t="shared" si="1"/>
        <v>877.67274169563063</v>
      </c>
      <c r="AE31">
        <f>'IDT-1'!C31</f>
        <v>-27.518999999999998</v>
      </c>
      <c r="AF31" s="26"/>
      <c r="AG31">
        <f t="shared" si="2"/>
        <v>850.15374169563063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8.2563798219584577</v>
      </c>
      <c r="F32">
        <f>GT_Spot!Q32</f>
        <v>0</v>
      </c>
      <c r="G32">
        <f>PPCL_NG!Q32</f>
        <v>-0.24161073825503354</v>
      </c>
      <c r="H32">
        <f>PPCL_Spot!Q32</f>
        <v>0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647.89143673846684</v>
      </c>
      <c r="P32" s="77">
        <v>54.44738786279683</v>
      </c>
      <c r="Q32" s="77">
        <v>9.3100000000000023</v>
      </c>
      <c r="R32" s="80">
        <v>26.3</v>
      </c>
      <c r="S32" s="80">
        <v>0</v>
      </c>
      <c r="T32" s="78">
        <f>SUMPRODUCT(LTA!F32:AJ32,LTA!F$101:AJ$101,LTA!F$104:AJ$104)</f>
        <v>42.75</v>
      </c>
      <c r="U32" s="78">
        <f>SUMPRODUCT(LTA!F32:AJ32,LTA!F$102:AJ$102,LTA!F$104:AJ$104)</f>
        <v>94.2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-107</v>
      </c>
      <c r="AA32" s="117">
        <f>STOA!I32</f>
        <v>160.62999999999997</v>
      </c>
      <c r="AB32" s="117">
        <f>-STOA!O32</f>
        <v>-57</v>
      </c>
      <c r="AC32">
        <f t="shared" si="0"/>
        <v>11.437888864397161</v>
      </c>
      <c r="AD32">
        <f t="shared" si="1"/>
        <v>878.02570482057001</v>
      </c>
      <c r="AE32">
        <f>'IDT-1'!C32</f>
        <v>-13.548</v>
      </c>
      <c r="AF32" s="26"/>
      <c r="AG32">
        <f t="shared" si="2"/>
        <v>864.47770482057001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7.8965058236272876</v>
      </c>
      <c r="F33">
        <f>GT_Spot!Q33</f>
        <v>0</v>
      </c>
      <c r="G33">
        <f>PPCL_NG!Q33</f>
        <v>-0.24161073825503354</v>
      </c>
      <c r="H33">
        <f>PPCL_Spot!Q33</f>
        <v>0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597.83037641152544</v>
      </c>
      <c r="P33" s="77">
        <v>54.44738786279683</v>
      </c>
      <c r="Q33" s="77">
        <v>9.65</v>
      </c>
      <c r="R33" s="80">
        <v>26.3</v>
      </c>
      <c r="S33" s="80">
        <v>0</v>
      </c>
      <c r="T33" s="78">
        <f>SUMPRODUCT(LTA!F33:AJ33,LTA!F$101:AJ$101,LTA!F$104:AJ$104)</f>
        <v>52.319999999999993</v>
      </c>
      <c r="U33" s="78">
        <f>SUMPRODUCT(LTA!F33:AJ33,LTA!F$102:AJ$102,LTA!F$104:AJ$104)</f>
        <v>80.77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-78</v>
      </c>
      <c r="AA33" s="117">
        <f>STOA!I33</f>
        <v>163.92999999999998</v>
      </c>
      <c r="AB33" s="117">
        <f>-STOA!O33</f>
        <v>-57</v>
      </c>
      <c r="AC33">
        <f t="shared" si="0"/>
        <v>10.646001668969143</v>
      </c>
      <c r="AD33">
        <f t="shared" si="1"/>
        <v>867.17665769072539</v>
      </c>
      <c r="AE33">
        <f>'IDT-1'!C33</f>
        <v>-5.08</v>
      </c>
      <c r="AF33" s="26"/>
      <c r="AG33">
        <f t="shared" si="2"/>
        <v>862.09665769072535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7.8965058236272876</v>
      </c>
      <c r="F34">
        <f>GT_Spot!Q34</f>
        <v>0</v>
      </c>
      <c r="G34">
        <f>PPCL_NG!Q34</f>
        <v>-0.24161073825503354</v>
      </c>
      <c r="H34">
        <f>PPCL_Spot!Q34</f>
        <v>0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588.45370960894832</v>
      </c>
      <c r="P34" s="77">
        <v>54.44738786279683</v>
      </c>
      <c r="Q34" s="77">
        <v>9.65</v>
      </c>
      <c r="R34" s="80">
        <v>26.3</v>
      </c>
      <c r="S34" s="80">
        <v>0</v>
      </c>
      <c r="T34" s="78">
        <f>SUMPRODUCT(LTA!F34:AJ34,LTA!F$101:AJ$101,LTA!F$104:AJ$104)</f>
        <v>63.04</v>
      </c>
      <c r="U34" s="78">
        <f>SUMPRODUCT(LTA!F34:AJ34,LTA!F$102:AJ$102,LTA!F$104:AJ$104)</f>
        <v>56.61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-34</v>
      </c>
      <c r="AA34" s="117">
        <f>STOA!I34</f>
        <v>167.23</v>
      </c>
      <c r="AB34" s="117">
        <f>-STOA!O34</f>
        <v>-57</v>
      </c>
      <c r="AC34">
        <f t="shared" si="0"/>
        <v>10.332204960751341</v>
      </c>
      <c r="AD34">
        <f t="shared" si="1"/>
        <v>863.97378759636604</v>
      </c>
      <c r="AE34">
        <f>'IDT-1'!C34</f>
        <v>-5.9269999999999996</v>
      </c>
      <c r="AF34" s="26"/>
      <c r="AG34">
        <f t="shared" si="2"/>
        <v>858.04678759636602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-58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7.8965058236272876</v>
      </c>
      <c r="F35">
        <f>GT_Spot!Q35</f>
        <v>0</v>
      </c>
      <c r="G35">
        <f>PPCL_NG!Q35</f>
        <v>-0.24161073825503354</v>
      </c>
      <c r="H35">
        <f>PPCL_Spot!Q35</f>
        <v>0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543.33340372732755</v>
      </c>
      <c r="P35" s="77">
        <v>54.44738786279683</v>
      </c>
      <c r="Q35" s="77">
        <v>9.65</v>
      </c>
      <c r="R35" s="80">
        <v>26.3</v>
      </c>
      <c r="S35" s="80">
        <v>0</v>
      </c>
      <c r="T35" s="78">
        <f>SUMPRODUCT(LTA!F35:AJ35,LTA!F$101:AJ$101,LTA!F$104:AJ$104)</f>
        <v>76</v>
      </c>
      <c r="U35" s="78">
        <f>SUMPRODUCT(LTA!F35:AJ35,LTA!F$102:AJ$102,LTA!F$104:AJ$104)</f>
        <v>54.57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-54</v>
      </c>
      <c r="AA35" s="117">
        <f>STOA!I35</f>
        <v>171.42999999999998</v>
      </c>
      <c r="AB35" s="117">
        <f>-STOA!O35</f>
        <v>-57</v>
      </c>
      <c r="AC35">
        <f t="shared" si="0"/>
        <v>10.103714779081859</v>
      </c>
      <c r="AD35">
        <f t="shared" si="1"/>
        <v>830.20197189641476</v>
      </c>
      <c r="AE35">
        <f>'IDT-1'!C35</f>
        <v>-6.774</v>
      </c>
      <c r="AF35" s="26"/>
      <c r="AG35">
        <f t="shared" si="2"/>
        <v>823.42797189641476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-42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7.8965058236272876</v>
      </c>
      <c r="F36">
        <f>GT_Spot!Q36</f>
        <v>0</v>
      </c>
      <c r="G36">
        <f>PPCL_NG!Q36</f>
        <v>-0.24161073825503354</v>
      </c>
      <c r="H36">
        <f>PPCL_Spot!Q36</f>
        <v>0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543.33340372732755</v>
      </c>
      <c r="P36" s="77">
        <v>19.299999999999997</v>
      </c>
      <c r="Q36" s="77">
        <v>9.65</v>
      </c>
      <c r="R36" s="80">
        <v>26.3</v>
      </c>
      <c r="S36" s="80">
        <v>0</v>
      </c>
      <c r="T36" s="78">
        <f>SUMPRODUCT(LTA!F36:AJ36,LTA!F$101:AJ$101,LTA!F$104:AJ$104)</f>
        <v>90.33</v>
      </c>
      <c r="U36" s="78">
        <f>SUMPRODUCT(LTA!F36:AJ36,LTA!F$102:AJ$102,LTA!F$104:AJ$104)</f>
        <v>54.53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-53</v>
      </c>
      <c r="AA36" s="117">
        <f>STOA!I36</f>
        <v>175.92999999999998</v>
      </c>
      <c r="AB36" s="117">
        <f>-STOA!O36</f>
        <v>-57</v>
      </c>
      <c r="AC36">
        <f t="shared" si="0"/>
        <v>9.7555728328787517</v>
      </c>
      <c r="AD36">
        <f t="shared" si="1"/>
        <v>837.19272597982092</v>
      </c>
      <c r="AE36">
        <f>'IDT-1'!C36</f>
        <v>-1.6930000000000001</v>
      </c>
      <c r="AF36" s="26"/>
      <c r="AG36">
        <f t="shared" si="2"/>
        <v>835.49972597982094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7.5422868548617048</v>
      </c>
      <c r="F37">
        <f>GT_Spot!Q37</f>
        <v>0</v>
      </c>
      <c r="G37">
        <f>PPCL_NG!Q37</f>
        <v>-0.24161073825503354</v>
      </c>
      <c r="H37">
        <f>PPCL_Spot!Q37</f>
        <v>0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551.60660155732762</v>
      </c>
      <c r="P37" s="77">
        <v>18.7</v>
      </c>
      <c r="Q37" s="77">
        <v>9.65</v>
      </c>
      <c r="R37" s="80">
        <v>26.3</v>
      </c>
      <c r="S37" s="80">
        <v>0</v>
      </c>
      <c r="T37" s="78">
        <f>SUMPRODUCT(LTA!F37:AJ37,LTA!F$101:AJ$101,LTA!F$104:AJ$104)</f>
        <v>100.55</v>
      </c>
      <c r="U37" s="78">
        <f>SUMPRODUCT(LTA!F37:AJ37,LTA!F$102:AJ$102,LTA!F$104:AJ$104)</f>
        <v>54.47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-63</v>
      </c>
      <c r="AA37" s="117">
        <f>STOA!I37</f>
        <v>178.92999999999998</v>
      </c>
      <c r="AB37" s="117">
        <f>-STOA!O37</f>
        <v>-57</v>
      </c>
      <c r="AC37">
        <f t="shared" si="0"/>
        <v>9.9801784844685937</v>
      </c>
      <c r="AD37">
        <f t="shared" si="1"/>
        <v>852.44709918946558</v>
      </c>
      <c r="AE37">
        <f>'IDT-1'!C37</f>
        <v>0</v>
      </c>
      <c r="AF37" s="26"/>
      <c r="AG37">
        <f t="shared" si="2"/>
        <v>852.44709918946558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7.5422868548617048</v>
      </c>
      <c r="F38">
        <f>GT_Spot!Q38</f>
        <v>0</v>
      </c>
      <c r="G38">
        <f>PPCL_NG!Q38</f>
        <v>-0.24161073825503354</v>
      </c>
      <c r="H38">
        <f>PPCL_Spot!Q38</f>
        <v>0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551.60660155732762</v>
      </c>
      <c r="P38" s="77">
        <v>18.7</v>
      </c>
      <c r="Q38" s="77">
        <v>9.65</v>
      </c>
      <c r="R38" s="80">
        <v>26.3</v>
      </c>
      <c r="S38" s="80">
        <v>0</v>
      </c>
      <c r="T38" s="78">
        <f>SUMPRODUCT(LTA!F38:AJ38,LTA!F$101:AJ$101,LTA!F$104:AJ$104)</f>
        <v>100.39</v>
      </c>
      <c r="U38" s="78">
        <f>SUMPRODUCT(LTA!F38:AJ38,LTA!F$102:AJ$102,LTA!F$104:AJ$104)</f>
        <v>53.8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-78</v>
      </c>
      <c r="AA38" s="117">
        <f>STOA!I38</f>
        <v>181.62999999999997</v>
      </c>
      <c r="AB38" s="117">
        <f>-STOA!O38</f>
        <v>-57</v>
      </c>
      <c r="AC38">
        <f t="shared" si="0"/>
        <v>10.129806397301524</v>
      </c>
      <c r="AD38">
        <f t="shared" si="1"/>
        <v>839.16747127663268</v>
      </c>
      <c r="AE38">
        <f>'IDT-1'!C38</f>
        <v>0</v>
      </c>
      <c r="AF38" s="26"/>
      <c r="AG38">
        <f t="shared" si="2"/>
        <v>839.16747127663268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7.4787282577701726</v>
      </c>
      <c r="F39">
        <f>GT_Spot!Q39</f>
        <v>0</v>
      </c>
      <c r="G39">
        <f>PPCL_NG!Q39</f>
        <v>-0.24161073825503354</v>
      </c>
      <c r="H39">
        <f>PPCL_Spot!Q39</f>
        <v>0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570.19528320132747</v>
      </c>
      <c r="P39" s="77">
        <v>54.19</v>
      </c>
      <c r="Q39" s="77">
        <v>9.65</v>
      </c>
      <c r="R39" s="80">
        <v>26.3</v>
      </c>
      <c r="S39" s="80">
        <v>0</v>
      </c>
      <c r="T39" s="78">
        <f>SUMPRODUCT(LTA!F39:AJ39,LTA!F$101:AJ$101,LTA!F$104:AJ$104)</f>
        <v>107.33</v>
      </c>
      <c r="U39" s="78">
        <f>SUMPRODUCT(LTA!F39:AJ39,LTA!F$102:AJ$102,LTA!F$104:AJ$104)</f>
        <v>50.39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-68</v>
      </c>
      <c r="AA39" s="117">
        <f>STOA!I39</f>
        <v>184.92999999999998</v>
      </c>
      <c r="AB39" s="117">
        <f>-STOA!O39</f>
        <v>-57</v>
      </c>
      <c r="AC39">
        <f t="shared" si="0"/>
        <v>11.109149856224082</v>
      </c>
      <c r="AD39">
        <f t="shared" si="1"/>
        <v>849.03325086461837</v>
      </c>
      <c r="AE39">
        <f>'IDT-1'!C39</f>
        <v>0</v>
      </c>
      <c r="AF39" s="26"/>
      <c r="AG39">
        <f t="shared" si="2"/>
        <v>849.03325086461837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-75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7.4787282577701726</v>
      </c>
      <c r="F40">
        <f>GT_Spot!Q40</f>
        <v>0</v>
      </c>
      <c r="G40">
        <f>PPCL_NG!Q40</f>
        <v>-0.24161073825503354</v>
      </c>
      <c r="H40">
        <f>PPCL_Spot!Q40</f>
        <v>0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569.75614436869716</v>
      </c>
      <c r="P40" s="77">
        <v>54.19</v>
      </c>
      <c r="Q40" s="77">
        <v>9.65</v>
      </c>
      <c r="R40" s="80">
        <v>26.3</v>
      </c>
      <c r="S40" s="80">
        <v>0</v>
      </c>
      <c r="T40" s="78">
        <f>SUMPRODUCT(LTA!F40:AJ40,LTA!F$101:AJ$101,LTA!F$104:AJ$104)</f>
        <v>117.39000000000001</v>
      </c>
      <c r="U40" s="78">
        <f>SUMPRODUCT(LTA!F40:AJ40,LTA!F$102:AJ$102,LTA!F$104:AJ$104)</f>
        <v>50.41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-33</v>
      </c>
      <c r="AA40" s="117">
        <f>STOA!I40</f>
        <v>186.42999999999998</v>
      </c>
      <c r="AB40" s="117">
        <f>-STOA!O40</f>
        <v>-57</v>
      </c>
      <c r="AC40">
        <f t="shared" si="0"/>
        <v>10.8964549712201</v>
      </c>
      <c r="AD40">
        <f t="shared" si="1"/>
        <v>895.38680691699199</v>
      </c>
      <c r="AE40">
        <f>'IDT-1'!C40</f>
        <v>-21.114999999999998</v>
      </c>
      <c r="AF40" s="26"/>
      <c r="AG40">
        <f t="shared" si="2"/>
        <v>874.27180691699198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-75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7.2816966067864266</v>
      </c>
      <c r="F41">
        <f>GT_Spot!Q41</f>
        <v>0</v>
      </c>
      <c r="G41">
        <f>PPCL_NG!Q41</f>
        <v>-0.24161073825503354</v>
      </c>
      <c r="H41">
        <f>PPCL_Spot!Q41</f>
        <v>0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556.92083145269714</v>
      </c>
      <c r="P41" s="77">
        <v>54.19</v>
      </c>
      <c r="Q41" s="77">
        <v>9.65</v>
      </c>
      <c r="R41" s="80">
        <v>26.3</v>
      </c>
      <c r="S41" s="80">
        <v>0</v>
      </c>
      <c r="T41" s="78">
        <f>SUMPRODUCT(LTA!F41:AJ41,LTA!F$101:AJ$101,LTA!F$104:AJ$104)</f>
        <v>126.55999999999999</v>
      </c>
      <c r="U41" s="78">
        <f>SUMPRODUCT(LTA!F41:AJ41,LTA!F$102:AJ$102,LTA!F$104:AJ$104)</f>
        <v>50.52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-3</v>
      </c>
      <c r="AA41" s="117">
        <f>STOA!I41</f>
        <v>189.42999999999998</v>
      </c>
      <c r="AB41" s="117">
        <f>-STOA!O41</f>
        <v>-57</v>
      </c>
      <c r="AC41">
        <f t="shared" si="0"/>
        <v>10.15294975468843</v>
      </c>
      <c r="AD41">
        <f t="shared" si="1"/>
        <v>978.37796756653995</v>
      </c>
      <c r="AE41">
        <f>'IDT-1'!C41</f>
        <v>-52</v>
      </c>
      <c r="AF41" s="26"/>
      <c r="AG41">
        <f t="shared" si="2"/>
        <v>926.37796756653995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-22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7.1277957147050186</v>
      </c>
      <c r="F42">
        <f>GT_Spot!Q42</f>
        <v>0</v>
      </c>
      <c r="G42">
        <f>PPCL_NG!Q42</f>
        <v>-0.24161073825503354</v>
      </c>
      <c r="H42">
        <f>PPCL_Spot!Q42</f>
        <v>0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556.92058980549348</v>
      </c>
      <c r="P42" s="77">
        <v>54.44738786279683</v>
      </c>
      <c r="Q42" s="77">
        <v>9.65</v>
      </c>
      <c r="R42" s="80">
        <v>26.3</v>
      </c>
      <c r="S42" s="80">
        <v>0</v>
      </c>
      <c r="T42" s="78">
        <f>SUMPRODUCT(LTA!F42:AJ42,LTA!F$101:AJ$101,LTA!F$104:AJ$104)</f>
        <v>134.98000000000002</v>
      </c>
      <c r="U42" s="78">
        <f>SUMPRODUCT(LTA!F42:AJ42,LTA!F$102:AJ$102,LTA!F$104:AJ$104)</f>
        <v>50.37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191.82999999999998</v>
      </c>
      <c r="AB42" s="117">
        <f>-STOA!O42</f>
        <v>-57</v>
      </c>
      <c r="AC42">
        <f t="shared" si="0"/>
        <v>10.203363675924358</v>
      </c>
      <c r="AD42">
        <f t="shared" si="1"/>
        <v>994.10079896881587</v>
      </c>
      <c r="AE42">
        <f>'IDT-1'!C42</f>
        <v>-61</v>
      </c>
      <c r="AF42" s="26"/>
      <c r="AG42">
        <f t="shared" si="2"/>
        <v>933.10079896881587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21.48987783595113</v>
      </c>
      <c r="F43">
        <f>GT_Spot!Q43</f>
        <v>0</v>
      </c>
      <c r="G43">
        <f>PPCL_NG!Q43</f>
        <v>-0.24161073825503354</v>
      </c>
      <c r="H43">
        <f>PPCL_Spot!Q43</f>
        <v>0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557.22039583270191</v>
      </c>
      <c r="P43" s="77">
        <v>54.44738786279683</v>
      </c>
      <c r="Q43" s="77">
        <v>9.65</v>
      </c>
      <c r="R43" s="80">
        <v>26.3</v>
      </c>
      <c r="S43" s="80">
        <v>0</v>
      </c>
      <c r="T43" s="78">
        <f>SUMPRODUCT(LTA!F43:AJ43,LTA!F$101:AJ$101,LTA!F$104:AJ$104)</f>
        <v>142.28</v>
      </c>
      <c r="U43" s="78">
        <f>SUMPRODUCT(LTA!F43:AJ43,LTA!F$102:AJ$102,LTA!F$104:AJ$104)</f>
        <v>50.39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193.02999999999997</v>
      </c>
      <c r="AB43" s="117">
        <f>-STOA!O43</f>
        <v>-57</v>
      </c>
      <c r="AC43">
        <f t="shared" si="0"/>
        <v>10.584926842074664</v>
      </c>
      <c r="AD43">
        <f t="shared" si="1"/>
        <v>996.90112395112021</v>
      </c>
      <c r="AE43">
        <f>'IDT-1'!C43</f>
        <v>-61</v>
      </c>
      <c r="AF43" s="26"/>
      <c r="AG43">
        <f t="shared" si="2"/>
        <v>935.90112395112021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21.48987783595113</v>
      </c>
      <c r="F44">
        <f>GT_Spot!Q44</f>
        <v>0</v>
      </c>
      <c r="G44">
        <f>PPCL_NG!Q44</f>
        <v>-0.24161073825503354</v>
      </c>
      <c r="H44">
        <f>PPCL_Spot!Q44</f>
        <v>0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556.14222608957721</v>
      </c>
      <c r="P44" s="77">
        <v>54.44738786279683</v>
      </c>
      <c r="Q44" s="77">
        <v>9.65</v>
      </c>
      <c r="R44" s="80">
        <v>26.3</v>
      </c>
      <c r="S44" s="80">
        <v>0</v>
      </c>
      <c r="T44" s="78">
        <f>SUMPRODUCT(LTA!F44:AJ44,LTA!F$101:AJ$101,LTA!F$104:AJ$104)</f>
        <v>148.59</v>
      </c>
      <c r="U44" s="78">
        <f>SUMPRODUCT(LTA!F44:AJ44,LTA!F$102:AJ$102,LTA!F$104:AJ$104)</f>
        <v>50.42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194.22999999999996</v>
      </c>
      <c r="AB44" s="117">
        <f>-STOA!O44</f>
        <v>-57</v>
      </c>
      <c r="AC44">
        <f t="shared" si="0"/>
        <v>10.286665847447354</v>
      </c>
      <c r="AD44">
        <f t="shared" si="1"/>
        <v>1043.6612152026225</v>
      </c>
      <c r="AE44">
        <f>'IDT-1'!C44</f>
        <v>-70</v>
      </c>
      <c r="AF44" s="26"/>
      <c r="AG44">
        <f t="shared" si="2"/>
        <v>973.66121520262254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21.48987783595113</v>
      </c>
      <c r="F45">
        <f>GT_Spot!Q45</f>
        <v>0</v>
      </c>
      <c r="G45">
        <f>PPCL_NG!Q45</f>
        <v>-0.24161073825503354</v>
      </c>
      <c r="H45">
        <f>PPCL_Spot!Q45</f>
        <v>0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556.13434891289478</v>
      </c>
      <c r="P45" s="77">
        <v>54.44738786279683</v>
      </c>
      <c r="Q45" s="77">
        <v>9.65</v>
      </c>
      <c r="R45" s="80">
        <v>26.3</v>
      </c>
      <c r="S45" s="80">
        <v>0</v>
      </c>
      <c r="T45" s="78">
        <f>SUMPRODUCT(LTA!F45:AJ45,LTA!F$101:AJ$101,LTA!F$104:AJ$104)</f>
        <v>151.93</v>
      </c>
      <c r="U45" s="78">
        <f>SUMPRODUCT(LTA!F45:AJ45,LTA!F$102:AJ$102,LTA!F$104:AJ$104)</f>
        <v>50.61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194.22999999999996</v>
      </c>
      <c r="AB45" s="117">
        <f>-STOA!O45</f>
        <v>-57</v>
      </c>
      <c r="AC45">
        <f t="shared" si="0"/>
        <v>10.572420528292547</v>
      </c>
      <c r="AD45">
        <f t="shared" si="1"/>
        <v>1075.8475833450952</v>
      </c>
      <c r="AE45">
        <f>'IDT-1'!C45</f>
        <v>-73</v>
      </c>
      <c r="AF45" s="26"/>
      <c r="AG45">
        <f t="shared" si="2"/>
        <v>1002.8475833450952</v>
      </c>
      <c r="AI45" s="75">
        <f>PXIL!I45</f>
        <v>0</v>
      </c>
      <c r="AJ45" s="75">
        <f>PXIL!O45</f>
        <v>0</v>
      </c>
      <c r="AK45" s="75">
        <f>RTM_IEX!I45</f>
        <v>28.95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21.48987783595113</v>
      </c>
      <c r="F46">
        <f>GT_Spot!Q46</f>
        <v>0</v>
      </c>
      <c r="G46">
        <f>PPCL_NG!Q46</f>
        <v>-0.24161073825503354</v>
      </c>
      <c r="H46">
        <f>PPCL_Spot!Q46</f>
        <v>0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557.62982426377027</v>
      </c>
      <c r="P46" s="77">
        <v>54.44738786279683</v>
      </c>
      <c r="Q46" s="77">
        <v>9.65</v>
      </c>
      <c r="R46" s="80">
        <v>26.3</v>
      </c>
      <c r="S46" s="80">
        <v>0</v>
      </c>
      <c r="T46" s="78">
        <f>SUMPRODUCT(LTA!F46:AJ46,LTA!F$101:AJ$101,LTA!F$104:AJ$104)</f>
        <v>153.89999999999998</v>
      </c>
      <c r="U46" s="78">
        <f>SUMPRODUCT(LTA!F46:AJ46,LTA!F$102:AJ$102,LTA!F$104:AJ$104)</f>
        <v>50.57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194.22999999999996</v>
      </c>
      <c r="AB46" s="117">
        <f>-STOA!O46</f>
        <v>-57</v>
      </c>
      <c r="AC46">
        <f t="shared" si="0"/>
        <v>10.602564711380252</v>
      </c>
      <c r="AD46">
        <f t="shared" si="1"/>
        <v>1079.2429145128831</v>
      </c>
      <c r="AE46">
        <f>'IDT-1'!C46</f>
        <v>-63</v>
      </c>
      <c r="AF46" s="26"/>
      <c r="AG46">
        <f t="shared" si="2"/>
        <v>1016.2429145128831</v>
      </c>
      <c r="AI46" s="75">
        <f>PXIL!I46</f>
        <v>0</v>
      </c>
      <c r="AJ46" s="75">
        <f>PXIL!O46</f>
        <v>0</v>
      </c>
      <c r="AK46" s="75">
        <f>RTM_IEX!I46</f>
        <v>28.95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21.48987783595113</v>
      </c>
      <c r="F47">
        <f>GT_Spot!Q47</f>
        <v>0</v>
      </c>
      <c r="G47">
        <f>PPCL_NG!Q47</f>
        <v>-0.24161073825503354</v>
      </c>
      <c r="H47">
        <f>PPCL_Spot!Q47</f>
        <v>0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569.44783936424994</v>
      </c>
      <c r="P47" s="77">
        <v>54.44738786279683</v>
      </c>
      <c r="Q47" s="77">
        <v>9.65</v>
      </c>
      <c r="R47" s="80">
        <v>26.3</v>
      </c>
      <c r="S47" s="80">
        <v>0</v>
      </c>
      <c r="T47" s="78">
        <f>SUMPRODUCT(LTA!F47:AJ47,LTA!F$101:AJ$101,LTA!F$104:AJ$104)</f>
        <v>158.58000000000001</v>
      </c>
      <c r="U47" s="78">
        <f>SUMPRODUCT(LTA!F47:AJ47,LTA!F$102:AJ$102,LTA!F$104:AJ$104)</f>
        <v>52.41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194.22999999999996</v>
      </c>
      <c r="AB47" s="117">
        <f>-STOA!O47</f>
        <v>-7</v>
      </c>
      <c r="AC47">
        <f t="shared" si="0"/>
        <v>10.362536868154708</v>
      </c>
      <c r="AD47">
        <f t="shared" si="1"/>
        <v>1152.6509574565882</v>
      </c>
      <c r="AE47">
        <f>'IDT-1'!C47</f>
        <v>-106</v>
      </c>
      <c r="AF47" s="26"/>
      <c r="AG47">
        <f t="shared" si="2"/>
        <v>1046.6509574565882</v>
      </c>
      <c r="AI47" s="75">
        <f>PXIL!I47</f>
        <v>0</v>
      </c>
      <c r="AJ47" s="75">
        <f>PXIL!O47</f>
        <v>0</v>
      </c>
      <c r="AK47" s="75">
        <f>RTM_IEX!I47</f>
        <v>33.78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21.48987783595113</v>
      </c>
      <c r="F48">
        <f>GT_Spot!Q48</f>
        <v>0</v>
      </c>
      <c r="G48">
        <f>PPCL_NG!Q48</f>
        <v>-0.24161073825503354</v>
      </c>
      <c r="H48">
        <f>PPCL_Spot!Q48</f>
        <v>0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569.44783936424994</v>
      </c>
      <c r="P48" s="77">
        <v>54.44738786279683</v>
      </c>
      <c r="Q48" s="77">
        <v>9.65</v>
      </c>
      <c r="R48" s="80">
        <v>26.3</v>
      </c>
      <c r="S48" s="80">
        <v>0</v>
      </c>
      <c r="T48" s="78">
        <f>SUMPRODUCT(LTA!F48:AJ48,LTA!F$101:AJ$101,LTA!F$104:AJ$104)</f>
        <v>159.69</v>
      </c>
      <c r="U48" s="78">
        <f>SUMPRODUCT(LTA!F48:AJ48,LTA!F$102:AJ$102,LTA!F$104:AJ$104)</f>
        <v>52.2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194.22999999999996</v>
      </c>
      <c r="AB48" s="117">
        <f>-STOA!O48</f>
        <v>-7</v>
      </c>
      <c r="AC48">
        <f t="shared" si="0"/>
        <v>10.07319286815471</v>
      </c>
      <c r="AD48">
        <f t="shared" si="1"/>
        <v>1120.0603014565881</v>
      </c>
      <c r="AE48">
        <f>'IDT-1'!C48</f>
        <v>-64</v>
      </c>
      <c r="AF48" s="26"/>
      <c r="AG48">
        <f t="shared" si="2"/>
        <v>1056.0603014565881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21.48987783595113</v>
      </c>
      <c r="F49">
        <f>GT_Spot!Q49</f>
        <v>0</v>
      </c>
      <c r="G49">
        <f>PPCL_NG!Q49</f>
        <v>-0.24161073825503354</v>
      </c>
      <c r="H49">
        <f>PPCL_Spot!Q49</f>
        <v>0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580.82747223208719</v>
      </c>
      <c r="P49" s="77">
        <v>54.44738786279683</v>
      </c>
      <c r="Q49" s="77">
        <v>9.65</v>
      </c>
      <c r="R49" s="80">
        <v>26.3</v>
      </c>
      <c r="S49" s="80">
        <v>0</v>
      </c>
      <c r="T49" s="78">
        <f>SUMPRODUCT(LTA!F49:AJ49,LTA!F$101:AJ$101,LTA!F$104:AJ$104)</f>
        <v>161.46999999999997</v>
      </c>
      <c r="U49" s="78">
        <f>SUMPRODUCT(LTA!F49:AJ49,LTA!F$102:AJ$102,LTA!F$104:AJ$104)</f>
        <v>52.16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194.22999999999996</v>
      </c>
      <c r="AB49" s="117">
        <f>-STOA!O49</f>
        <v>-7</v>
      </c>
      <c r="AC49">
        <f t="shared" si="0"/>
        <v>10.273565637391675</v>
      </c>
      <c r="AD49">
        <f t="shared" si="1"/>
        <v>1142.6295615551885</v>
      </c>
      <c r="AE49">
        <f>'IDT-1'!C49</f>
        <v>-64</v>
      </c>
      <c r="AF49" s="26"/>
      <c r="AG49">
        <f t="shared" si="2"/>
        <v>1078.6295615551885</v>
      </c>
      <c r="AI49" s="75">
        <f>PXIL!I49</f>
        <v>0</v>
      </c>
      <c r="AJ49" s="75">
        <f>PXIL!O49</f>
        <v>0</v>
      </c>
      <c r="AK49" s="75">
        <f>RTM_IEX!I49</f>
        <v>9.65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21.48987783595113</v>
      </c>
      <c r="F50">
        <f>GT_Spot!Q50</f>
        <v>0</v>
      </c>
      <c r="G50">
        <f>PPCL_NG!Q50</f>
        <v>-0.24161073825503354</v>
      </c>
      <c r="H50">
        <f>PPCL_Spot!Q50</f>
        <v>0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580.82747223208719</v>
      </c>
      <c r="P50" s="77">
        <v>54.44738786279683</v>
      </c>
      <c r="Q50" s="77">
        <v>9.65</v>
      </c>
      <c r="R50" s="80">
        <v>26.3</v>
      </c>
      <c r="S50" s="80">
        <v>0</v>
      </c>
      <c r="T50" s="78">
        <f>SUMPRODUCT(LTA!F50:AJ50,LTA!F$101:AJ$101,LTA!F$104:AJ$104)</f>
        <v>161.57999999999998</v>
      </c>
      <c r="U50" s="78">
        <f>SUMPRODUCT(LTA!F50:AJ50,LTA!F$102:AJ$102,LTA!F$104:AJ$104)</f>
        <v>52.25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194.22999999999996</v>
      </c>
      <c r="AB50" s="117">
        <f>-STOA!O50</f>
        <v>-7</v>
      </c>
      <c r="AC50">
        <f t="shared" si="0"/>
        <v>10.190405637391677</v>
      </c>
      <c r="AD50">
        <f t="shared" si="1"/>
        <v>1133.2627215551884</v>
      </c>
      <c r="AE50">
        <f>'IDT-1'!C50</f>
        <v>-93</v>
      </c>
      <c r="AF50" s="26"/>
      <c r="AG50">
        <f t="shared" si="2"/>
        <v>1040.2627215551884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7.1277957147050186</v>
      </c>
      <c r="F51">
        <f>GT_Spot!Q51</f>
        <v>0</v>
      </c>
      <c r="G51">
        <f>PPCL_NG!Q51</f>
        <v>-0.24161073825503354</v>
      </c>
      <c r="H51">
        <f>PPCL_Spot!Q51</f>
        <v>0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542.86373709783004</v>
      </c>
      <c r="P51" s="77">
        <v>54.44738786279683</v>
      </c>
      <c r="Q51" s="77">
        <v>9.09</v>
      </c>
      <c r="R51" s="80">
        <v>26.3</v>
      </c>
      <c r="S51" s="80">
        <v>0</v>
      </c>
      <c r="T51" s="78">
        <f>SUMPRODUCT(LTA!F51:AJ51,LTA!F$101:AJ$101,LTA!F$104:AJ$104)</f>
        <v>161.80000000000001</v>
      </c>
      <c r="U51" s="78">
        <f>SUMPRODUCT(LTA!F51:AJ51,LTA!F$102:AJ$102,LTA!F$104:AJ$104)</f>
        <v>52.34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194.22999999999996</v>
      </c>
      <c r="AB51" s="117">
        <f>-STOA!O51</f>
        <v>-7</v>
      </c>
      <c r="AC51">
        <f t="shared" si="0"/>
        <v>9.7277384455432472</v>
      </c>
      <c r="AD51">
        <f t="shared" si="1"/>
        <v>1081.1495714915336</v>
      </c>
      <c r="AE51">
        <f>'IDT-1'!C51</f>
        <v>-54</v>
      </c>
      <c r="AF51" s="26"/>
      <c r="AG51">
        <f t="shared" si="2"/>
        <v>1027.1495714915336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7.1277957147050186</v>
      </c>
      <c r="F52">
        <f>GT_Spot!Q52</f>
        <v>0</v>
      </c>
      <c r="G52">
        <f>PPCL_NG!Q52</f>
        <v>-0.24161073825503354</v>
      </c>
      <c r="H52">
        <f>PPCL_Spot!Q52</f>
        <v>0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542.85437917791808</v>
      </c>
      <c r="P52" s="77">
        <v>54.44738786279683</v>
      </c>
      <c r="Q52" s="77">
        <v>9.09</v>
      </c>
      <c r="R52" s="80">
        <v>26.3</v>
      </c>
      <c r="S52" s="80">
        <v>0</v>
      </c>
      <c r="T52" s="78">
        <f>SUMPRODUCT(LTA!F52:AJ52,LTA!F$101:AJ$101,LTA!F$104:AJ$104)</f>
        <v>161.26</v>
      </c>
      <c r="U52" s="78">
        <f>SUMPRODUCT(LTA!F52:AJ52,LTA!F$102:AJ$102,LTA!F$104:AJ$104)</f>
        <v>52.65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194.22999999999996</v>
      </c>
      <c r="AB52" s="117">
        <f>-STOA!O52</f>
        <v>-7</v>
      </c>
      <c r="AC52">
        <f t="shared" si="0"/>
        <v>9.725632095848022</v>
      </c>
      <c r="AD52">
        <f t="shared" si="1"/>
        <v>1080.912319921317</v>
      </c>
      <c r="AE52">
        <f>'IDT-1'!C52</f>
        <v>-49</v>
      </c>
      <c r="AF52" s="26"/>
      <c r="AG52">
        <f t="shared" si="2"/>
        <v>1031.912319921317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7.1277957147050186</v>
      </c>
      <c r="F53">
        <f>GT_Spot!Q53</f>
        <v>0</v>
      </c>
      <c r="G53">
        <f>PPCL_NG!Q53</f>
        <v>-0.24161073825503354</v>
      </c>
      <c r="H53">
        <f>PPCL_Spot!Q53</f>
        <v>0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541.14405700707869</v>
      </c>
      <c r="P53" s="77">
        <v>54.44738786279683</v>
      </c>
      <c r="Q53" s="77">
        <v>9.31</v>
      </c>
      <c r="R53" s="80">
        <v>26.3</v>
      </c>
      <c r="S53" s="80">
        <v>0</v>
      </c>
      <c r="T53" s="78">
        <f>SUMPRODUCT(LTA!F53:AJ53,LTA!F$101:AJ$101,LTA!F$104:AJ$104)</f>
        <v>167.76</v>
      </c>
      <c r="U53" s="78">
        <f>SUMPRODUCT(LTA!F53:AJ53,LTA!F$102:AJ$102,LTA!F$104:AJ$104)</f>
        <v>53.01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194.22999999999996</v>
      </c>
      <c r="AB53" s="117">
        <f>-STOA!O53</f>
        <v>-7</v>
      </c>
      <c r="AC53">
        <f t="shared" si="0"/>
        <v>9.7728852607446353</v>
      </c>
      <c r="AD53">
        <f t="shared" si="1"/>
        <v>1086.2347445855808</v>
      </c>
      <c r="AE53">
        <f>'IDT-1'!C53</f>
        <v>-59</v>
      </c>
      <c r="AF53" s="26"/>
      <c r="AG53">
        <f t="shared" si="2"/>
        <v>1027.2347445855808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21.48987783595113</v>
      </c>
      <c r="F54">
        <f>GT_Spot!Q54</f>
        <v>0</v>
      </c>
      <c r="G54">
        <f>PPCL_NG!Q54</f>
        <v>-0.24161073825503354</v>
      </c>
      <c r="H54">
        <f>PPCL_Spot!Q54</f>
        <v>0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557.11284093030872</v>
      </c>
      <c r="P54" s="77">
        <v>54.44738786279683</v>
      </c>
      <c r="Q54" s="77">
        <v>9.31</v>
      </c>
      <c r="R54" s="80">
        <v>26.3</v>
      </c>
      <c r="S54" s="80">
        <v>0</v>
      </c>
      <c r="T54" s="78">
        <f>SUMPRODUCT(LTA!F54:AJ54,LTA!F$101:AJ$101,LTA!F$104:AJ$104)</f>
        <v>172.64999999999998</v>
      </c>
      <c r="U54" s="78">
        <f>SUMPRODUCT(LTA!F54:AJ54,LTA!F$102:AJ$102,LTA!F$104:AJ$104)</f>
        <v>53.37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194.22999999999996</v>
      </c>
      <c r="AB54" s="117">
        <f>-STOA!O54</f>
        <v>-7</v>
      </c>
      <c r="AC54">
        <f t="shared" si="0"/>
        <v>10.085996881936026</v>
      </c>
      <c r="AD54">
        <f t="shared" si="1"/>
        <v>1121.5024990088655</v>
      </c>
      <c r="AE54">
        <f>'IDT-1'!C54</f>
        <v>-59</v>
      </c>
      <c r="AF54" s="26"/>
      <c r="AG54">
        <f t="shared" si="2"/>
        <v>1062.5024990088655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20.863611859838276</v>
      </c>
      <c r="F55">
        <f>GT_Spot!Q55</f>
        <v>0</v>
      </c>
      <c r="G55">
        <f>PPCL_NG!Q55</f>
        <v>-0.24161073825503354</v>
      </c>
      <c r="H55">
        <f>PPCL_Spot!Q55</f>
        <v>0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549.07785432248329</v>
      </c>
      <c r="P55" s="77">
        <v>54.44738786279683</v>
      </c>
      <c r="Q55" s="77">
        <v>9.31</v>
      </c>
      <c r="R55" s="80">
        <v>26.3</v>
      </c>
      <c r="S55" s="80">
        <v>0</v>
      </c>
      <c r="T55" s="78">
        <f>SUMPRODUCT(LTA!F55:AJ55,LTA!F$101:AJ$101,LTA!F$104:AJ$104)</f>
        <v>173.73</v>
      </c>
      <c r="U55" s="78">
        <f>SUMPRODUCT(LTA!F55:AJ55,LTA!F$102:AJ$102,LTA!F$104:AJ$104)</f>
        <v>54.06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194.22999999999996</v>
      </c>
      <c r="AB55" s="117">
        <f>-STOA!O55</f>
        <v>-7</v>
      </c>
      <c r="AC55">
        <f t="shared" si="0"/>
        <v>10.02535385919737</v>
      </c>
      <c r="AD55">
        <f t="shared" si="1"/>
        <v>1114.671889447666</v>
      </c>
      <c r="AE55">
        <f>'IDT-1'!C55</f>
        <v>-64</v>
      </c>
      <c r="AF55" s="26"/>
      <c r="AG55">
        <f t="shared" si="2"/>
        <v>1050.671889447666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20.863611859838276</v>
      </c>
      <c r="F56">
        <f>GT_Spot!Q56</f>
        <v>0</v>
      </c>
      <c r="G56">
        <f>PPCL_NG!Q56</f>
        <v>-0.24161073825503354</v>
      </c>
      <c r="H56">
        <f>PPCL_Spot!Q56</f>
        <v>0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549.01681776373925</v>
      </c>
      <c r="P56" s="77">
        <v>54.44738786279683</v>
      </c>
      <c r="Q56" s="77">
        <v>9.31</v>
      </c>
      <c r="R56" s="80">
        <v>26.3</v>
      </c>
      <c r="S56" s="80">
        <v>0</v>
      </c>
      <c r="T56" s="78">
        <f>SUMPRODUCT(LTA!F56:AJ56,LTA!F$101:AJ$101,LTA!F$104:AJ$104)</f>
        <v>172.18</v>
      </c>
      <c r="U56" s="78">
        <f>SUMPRODUCT(LTA!F56:AJ56,LTA!F$102:AJ$102,LTA!F$104:AJ$104)</f>
        <v>54.35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193.63</v>
      </c>
      <c r="AB56" s="117">
        <f>-STOA!O56</f>
        <v>-7</v>
      </c>
      <c r="AC56">
        <f t="shared" si="0"/>
        <v>10.008448737480421</v>
      </c>
      <c r="AD56">
        <f t="shared" si="1"/>
        <v>1112.7677580106388</v>
      </c>
      <c r="AE56">
        <f>'IDT-1'!C56</f>
        <v>-69</v>
      </c>
      <c r="AF56" s="26"/>
      <c r="AG56">
        <f t="shared" si="2"/>
        <v>1043.7677580106388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7.0486846084064103</v>
      </c>
      <c r="F57">
        <f>GT_Spot!Q57</f>
        <v>0</v>
      </c>
      <c r="G57">
        <f>PPCL_NG!Q57</f>
        <v>-0.24161073825503354</v>
      </c>
      <c r="H57">
        <f>PPCL_Spot!Q57</f>
        <v>0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537.70723373328201</v>
      </c>
      <c r="P57" s="77">
        <v>54.44738786279683</v>
      </c>
      <c r="Q57" s="77">
        <v>9.31</v>
      </c>
      <c r="R57" s="80">
        <v>26.3</v>
      </c>
      <c r="S57" s="80">
        <v>0</v>
      </c>
      <c r="T57" s="78">
        <f>SUMPRODUCT(LTA!F57:AJ57,LTA!F$101:AJ$101,LTA!F$104:AJ$104)</f>
        <v>173.07</v>
      </c>
      <c r="U57" s="78">
        <f>SUMPRODUCT(LTA!F57:AJ57,LTA!F$102:AJ$102,LTA!F$104:AJ$104)</f>
        <v>54.730000000000004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193.63</v>
      </c>
      <c r="AB57" s="117">
        <f>-STOA!O57</f>
        <v>-7</v>
      </c>
      <c r="AC57">
        <f t="shared" si="0"/>
        <v>10.3929690381998</v>
      </c>
      <c r="AD57">
        <f t="shared" si="1"/>
        <v>1156.0787264280302</v>
      </c>
      <c r="AE57">
        <f>'IDT-1'!C57</f>
        <v>-69</v>
      </c>
      <c r="AF57" s="26"/>
      <c r="AG57">
        <f t="shared" si="2"/>
        <v>1087.0787264280302</v>
      </c>
      <c r="AI57" s="75">
        <f>PXIL!I57</f>
        <v>0</v>
      </c>
      <c r="AJ57" s="75">
        <f>PXIL!O57</f>
        <v>0</v>
      </c>
      <c r="AK57" s="75">
        <f>RTM_IEX!I57</f>
        <v>67.55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7.0486846084064103</v>
      </c>
      <c r="F58">
        <f>GT_Spot!Q58</f>
        <v>0</v>
      </c>
      <c r="G58">
        <f>PPCL_NG!Q58</f>
        <v>-0.24161073825503354</v>
      </c>
      <c r="H58">
        <f>PPCL_Spot!Q58</f>
        <v>0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536.67516615793249</v>
      </c>
      <c r="P58" s="77">
        <v>54.44738786279683</v>
      </c>
      <c r="Q58" s="77">
        <v>9.31</v>
      </c>
      <c r="R58" s="80">
        <v>26.3</v>
      </c>
      <c r="S58" s="80">
        <v>0</v>
      </c>
      <c r="T58" s="78">
        <f>SUMPRODUCT(LTA!F58:AJ58,LTA!F$101:AJ$101,LTA!F$104:AJ$104)</f>
        <v>171.40999999999997</v>
      </c>
      <c r="U58" s="78">
        <f>SUMPRODUCT(LTA!F58:AJ58,LTA!F$102:AJ$102,LTA!F$104:AJ$104)</f>
        <v>55.09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193.63</v>
      </c>
      <c r="AB58" s="117">
        <f>-STOA!O58</f>
        <v>-7</v>
      </c>
      <c r="AC58">
        <f t="shared" si="0"/>
        <v>10.117686843536722</v>
      </c>
      <c r="AD58">
        <f t="shared" si="1"/>
        <v>1125.0719410473437</v>
      </c>
      <c r="AE58">
        <f>'IDT-1'!C58</f>
        <v>-59</v>
      </c>
      <c r="AF58" s="26"/>
      <c r="AG58">
        <f t="shared" si="2"/>
        <v>1066.0719410473437</v>
      </c>
      <c r="AI58" s="75">
        <f>PXIL!I58</f>
        <v>0</v>
      </c>
      <c r="AJ58" s="75">
        <f>PXIL!O58</f>
        <v>0</v>
      </c>
      <c r="AK58" s="75">
        <f>RTM_IEX!I58</f>
        <v>38.6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7.0486846084064103</v>
      </c>
      <c r="F59">
        <f>GT_Spot!Q59</f>
        <v>0</v>
      </c>
      <c r="G59">
        <f>PPCL_NG!Q59</f>
        <v>-0.24161073825503354</v>
      </c>
      <c r="H59">
        <f>PPCL_Spot!Q59</f>
        <v>0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532.935680324288</v>
      </c>
      <c r="P59" s="77">
        <v>54.44738786279683</v>
      </c>
      <c r="Q59" s="77">
        <v>9.31</v>
      </c>
      <c r="R59" s="80">
        <v>26.3</v>
      </c>
      <c r="S59" s="80">
        <v>0</v>
      </c>
      <c r="T59" s="78">
        <f>SUMPRODUCT(LTA!F59:AJ59,LTA!F$101:AJ$101,LTA!F$104:AJ$104)</f>
        <v>170</v>
      </c>
      <c r="U59" s="78">
        <f>SUMPRODUCT(LTA!F59:AJ59,LTA!F$102:AJ$102,LTA!F$104:AJ$104)</f>
        <v>55.83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-18</v>
      </c>
      <c r="AA59" s="117">
        <f>STOA!I59</f>
        <v>191.22999999999996</v>
      </c>
      <c r="AB59" s="117">
        <f>-STOA!O59</f>
        <v>-7</v>
      </c>
      <c r="AC59">
        <f t="shared" si="0"/>
        <v>10.047729663600167</v>
      </c>
      <c r="AD59">
        <f t="shared" si="1"/>
        <v>1081.0324123936359</v>
      </c>
      <c r="AE59">
        <f>'IDT-1'!C59</f>
        <v>-13</v>
      </c>
      <c r="AF59" s="26"/>
      <c r="AG59">
        <f t="shared" si="2"/>
        <v>1068.0324123936359</v>
      </c>
      <c r="AI59" s="75">
        <f>PXIL!I59</f>
        <v>0</v>
      </c>
      <c r="AJ59" s="75">
        <f>PXIL!O59</f>
        <v>0</v>
      </c>
      <c r="AK59" s="75">
        <f>RTM_IEX!I59</f>
        <v>19.3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7.0486846084064103</v>
      </c>
      <c r="F60">
        <f>GT_Spot!Q60</f>
        <v>0</v>
      </c>
      <c r="G60">
        <f>PPCL_NG!Q60</f>
        <v>-0.24161073825503354</v>
      </c>
      <c r="H60">
        <f>PPCL_Spot!Q60</f>
        <v>0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532.93540890745044</v>
      </c>
      <c r="P60" s="77">
        <v>54.44738786279683</v>
      </c>
      <c r="Q60" s="77">
        <v>9.31</v>
      </c>
      <c r="R60" s="80">
        <v>26.3</v>
      </c>
      <c r="S60" s="80">
        <v>0</v>
      </c>
      <c r="T60" s="78">
        <f>SUMPRODUCT(LTA!F60:AJ60,LTA!F$101:AJ$101,LTA!F$104:AJ$104)</f>
        <v>168.25</v>
      </c>
      <c r="U60" s="78">
        <f>SUMPRODUCT(LTA!F60:AJ60,LTA!F$102:AJ$102,LTA!F$104:AJ$104)</f>
        <v>56.28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-18</v>
      </c>
      <c r="AA60" s="117">
        <f>STOA!I60</f>
        <v>190.92999999999998</v>
      </c>
      <c r="AB60" s="117">
        <f>-STOA!O60</f>
        <v>-7</v>
      </c>
      <c r="AC60">
        <f t="shared" si="0"/>
        <v>10.033647275131997</v>
      </c>
      <c r="AD60">
        <f t="shared" si="1"/>
        <v>1079.4462233652666</v>
      </c>
      <c r="AE60">
        <f>'IDT-1'!C60</f>
        <v>-11</v>
      </c>
      <c r="AF60" s="26"/>
      <c r="AG60">
        <f t="shared" si="2"/>
        <v>1068.4462233652666</v>
      </c>
      <c r="AI60" s="75">
        <f>PXIL!I60</f>
        <v>0</v>
      </c>
      <c r="AJ60" s="75">
        <f>PXIL!O60</f>
        <v>0</v>
      </c>
      <c r="AK60" s="75">
        <f>RTM_IEX!I60</f>
        <v>19.3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7.0486846084064103</v>
      </c>
      <c r="F61">
        <f>GT_Spot!Q61</f>
        <v>0</v>
      </c>
      <c r="G61">
        <f>PPCL_NG!Q61</f>
        <v>-0.24161073825503354</v>
      </c>
      <c r="H61">
        <f>PPCL_Spot!Q61</f>
        <v>0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537.10359203429107</v>
      </c>
      <c r="P61" s="77">
        <v>54.44738786279683</v>
      </c>
      <c r="Q61" s="77">
        <v>9.0286504259453011</v>
      </c>
      <c r="R61" s="80">
        <v>26.3</v>
      </c>
      <c r="S61" s="80">
        <v>0</v>
      </c>
      <c r="T61" s="78">
        <f>SUMPRODUCT(LTA!F61:AJ61,LTA!F$101:AJ$101,LTA!F$104:AJ$104)</f>
        <v>164.32999999999998</v>
      </c>
      <c r="U61" s="78">
        <f>SUMPRODUCT(LTA!F61:AJ61,LTA!F$102:AJ$102,LTA!F$104:AJ$104)</f>
        <v>57.37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-13</v>
      </c>
      <c r="AA61" s="117">
        <f>STOA!I61</f>
        <v>189.42999999999998</v>
      </c>
      <c r="AB61" s="117">
        <f>-STOA!O61</f>
        <v>-7</v>
      </c>
      <c r="AC61">
        <f t="shared" si="0"/>
        <v>9.900436772785536</v>
      </c>
      <c r="AD61">
        <f t="shared" si="1"/>
        <v>1074.4862674203991</v>
      </c>
      <c r="AE61">
        <f>'IDT-1'!C61</f>
        <v>-5</v>
      </c>
      <c r="AF61" s="26"/>
      <c r="AG61">
        <f t="shared" si="2"/>
        <v>1069.4862674203991</v>
      </c>
      <c r="AI61" s="75">
        <f>PXIL!I61</f>
        <v>0</v>
      </c>
      <c r="AJ61" s="75">
        <f>PXIL!O61</f>
        <v>0</v>
      </c>
      <c r="AK61" s="75">
        <f>RTM_IEX!I61</f>
        <v>9.65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7.0486846084064103</v>
      </c>
      <c r="F62">
        <f>GT_Spot!Q62</f>
        <v>0</v>
      </c>
      <c r="G62">
        <f>PPCL_NG!Q62</f>
        <v>-0.24161073825503354</v>
      </c>
      <c r="H62">
        <f>PPCL_Spot!Q62</f>
        <v>0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543.36856503429101</v>
      </c>
      <c r="P62" s="77">
        <v>54.44738786279683</v>
      </c>
      <c r="Q62" s="77">
        <v>9.0286504259453011</v>
      </c>
      <c r="R62" s="80">
        <v>26.3</v>
      </c>
      <c r="S62" s="80">
        <v>0</v>
      </c>
      <c r="T62" s="78">
        <f>SUMPRODUCT(LTA!F62:AJ62,LTA!F$101:AJ$101,LTA!F$104:AJ$104)</f>
        <v>157.36999999999998</v>
      </c>
      <c r="U62" s="78">
        <f>SUMPRODUCT(LTA!F62:AJ62,LTA!F$102:AJ$102,LTA!F$104:AJ$104)</f>
        <v>58.89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187.92999999999998</v>
      </c>
      <c r="AB62" s="117">
        <f>-STOA!O62</f>
        <v>-7</v>
      </c>
      <c r="AC62">
        <f t="shared" si="0"/>
        <v>9.7790808773969964</v>
      </c>
      <c r="AD62">
        <f t="shared" si="1"/>
        <v>1086.9325963157876</v>
      </c>
      <c r="AE62">
        <f>'IDT-1'!C62</f>
        <v>-15</v>
      </c>
      <c r="AF62" s="26"/>
      <c r="AG62">
        <f t="shared" si="2"/>
        <v>1071.9325963157876</v>
      </c>
      <c r="AI62" s="75">
        <f>PXIL!I62</f>
        <v>0</v>
      </c>
      <c r="AJ62" s="75">
        <f>PXIL!O62</f>
        <v>0</v>
      </c>
      <c r="AK62" s="75">
        <f>RTM_IEX!I62</f>
        <v>9.65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17.836781954887215</v>
      </c>
      <c r="F63">
        <f>GT_Spot!Q63</f>
        <v>0</v>
      </c>
      <c r="G63">
        <f>PPCL_NG!Q63</f>
        <v>-0.24161073825503354</v>
      </c>
      <c r="H63">
        <f>PPCL_Spot!Q63</f>
        <v>0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540.99642982429089</v>
      </c>
      <c r="P63" s="77">
        <v>54.44738786279683</v>
      </c>
      <c r="Q63" s="77">
        <v>8.9813489559861814</v>
      </c>
      <c r="R63" s="80">
        <v>26.3</v>
      </c>
      <c r="S63" s="80">
        <v>0</v>
      </c>
      <c r="T63" s="78">
        <f>SUMPRODUCT(LTA!F63:AJ63,LTA!F$101:AJ$101,LTA!F$104:AJ$104)</f>
        <v>151.54999999999998</v>
      </c>
      <c r="U63" s="78">
        <f>SUMPRODUCT(LTA!F63:AJ63,LTA!F$102:AJ$102,LTA!F$104:AJ$104)</f>
        <v>59.43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184.92999999999998</v>
      </c>
      <c r="AB63" s="117">
        <f>-STOA!O63</f>
        <v>-7</v>
      </c>
      <c r="AC63">
        <f t="shared" si="0"/>
        <v>9.6949410912623843</v>
      </c>
      <c r="AD63">
        <f t="shared" si="1"/>
        <v>1077.4553967684437</v>
      </c>
      <c r="AE63">
        <f>'IDT-1'!C63</f>
        <v>-27</v>
      </c>
      <c r="AF63" s="26"/>
      <c r="AG63">
        <f t="shared" si="2"/>
        <v>1050.4553967684437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20.083812949640286</v>
      </c>
      <c r="F64">
        <f>GT_Spot!Q64</f>
        <v>0</v>
      </c>
      <c r="G64">
        <f>PPCL_NG!Q64</f>
        <v>-0.24161073825503354</v>
      </c>
      <c r="H64">
        <f>PPCL_Spot!Q64</f>
        <v>0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541.79542258083666</v>
      </c>
      <c r="P64" s="77">
        <v>54.44738786279683</v>
      </c>
      <c r="Q64" s="77">
        <v>8.9813489559861814</v>
      </c>
      <c r="R64" s="80">
        <v>26.3</v>
      </c>
      <c r="S64" s="80">
        <v>0</v>
      </c>
      <c r="T64" s="78">
        <f>SUMPRODUCT(LTA!F64:AJ64,LTA!F$101:AJ$101,LTA!F$104:AJ$104)</f>
        <v>144.63</v>
      </c>
      <c r="U64" s="78">
        <f>SUMPRODUCT(LTA!F64:AJ64,LTA!F$102:AJ$102,LTA!F$104:AJ$104)</f>
        <v>110.22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183.42999999999998</v>
      </c>
      <c r="AB64" s="117">
        <f>-STOA!O64</f>
        <v>-7</v>
      </c>
      <c r="AC64">
        <f t="shared" si="0"/>
        <v>10.264442100273817</v>
      </c>
      <c r="AD64">
        <f t="shared" si="1"/>
        <v>1141.601919510731</v>
      </c>
      <c r="AE64">
        <f>'IDT-1'!C64</f>
        <v>-48</v>
      </c>
      <c r="AF64" s="26"/>
      <c r="AG64">
        <f t="shared" si="2"/>
        <v>1093.601919510731</v>
      </c>
      <c r="AI64" s="75">
        <f>PXIL!I64</f>
        <v>0</v>
      </c>
      <c r="AJ64" s="75">
        <f>PXIL!O64</f>
        <v>0</v>
      </c>
      <c r="AK64" s="75">
        <f>RTM_IEX!I64</f>
        <v>19.3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7.0486846084064103</v>
      </c>
      <c r="F65">
        <f>GT_Spot!Q65</f>
        <v>0</v>
      </c>
      <c r="G65">
        <f>PPCL_NG!Q65</f>
        <v>-0.24161073825503354</v>
      </c>
      <c r="H65">
        <f>PPCL_Spot!Q65</f>
        <v>0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560.04134199307134</v>
      </c>
      <c r="P65" s="77">
        <v>54.44738786279683</v>
      </c>
      <c r="Q65" s="77">
        <v>8.9813489559861814</v>
      </c>
      <c r="R65" s="80">
        <v>26.3</v>
      </c>
      <c r="S65" s="80">
        <v>0</v>
      </c>
      <c r="T65" s="78">
        <f>SUMPRODUCT(LTA!F65:AJ65,LTA!F$101:AJ$101,LTA!F$104:AJ$104)</f>
        <v>134</v>
      </c>
      <c r="U65" s="78">
        <f>SUMPRODUCT(LTA!F65:AJ65,LTA!F$102:AJ$102,LTA!F$104:AJ$104)</f>
        <v>105.78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180.42999999999998</v>
      </c>
      <c r="AB65" s="117">
        <f>-STOA!O65</f>
        <v>-7</v>
      </c>
      <c r="AC65">
        <f t="shared" si="0"/>
        <v>9.9814410616986233</v>
      </c>
      <c r="AD65">
        <f t="shared" si="1"/>
        <v>1109.725711620307</v>
      </c>
      <c r="AE65">
        <f>'IDT-1'!C65</f>
        <v>-51</v>
      </c>
      <c r="AF65" s="26"/>
      <c r="AG65">
        <f t="shared" si="2"/>
        <v>1058.725711620307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6.98094950105836</v>
      </c>
      <c r="F66">
        <f>GT_Spot!Q66</f>
        <v>0</v>
      </c>
      <c r="G66">
        <f>PPCL_NG!Q66</f>
        <v>-0.24161073825503354</v>
      </c>
      <c r="H66">
        <f>PPCL_Spot!Q66</f>
        <v>0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562.5204386350714</v>
      </c>
      <c r="P66" s="77">
        <v>54.44738786279683</v>
      </c>
      <c r="Q66" s="77">
        <v>8.9813489559861814</v>
      </c>
      <c r="R66" s="80">
        <v>26.3</v>
      </c>
      <c r="S66" s="80">
        <v>0</v>
      </c>
      <c r="T66" s="78">
        <f>SUMPRODUCT(LTA!F66:AJ66,LTA!F$101:AJ$101,LTA!F$104:AJ$104)</f>
        <v>125.41</v>
      </c>
      <c r="U66" s="78">
        <f>SUMPRODUCT(LTA!F66:AJ66,LTA!F$102:AJ$102,LTA!F$104:AJ$104)</f>
        <v>106.28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177.42999999999998</v>
      </c>
      <c r="AB66" s="117">
        <f>-STOA!O66</f>
        <v>-7</v>
      </c>
      <c r="AC66">
        <f t="shared" si="0"/>
        <v>9.9050690432035609</v>
      </c>
      <c r="AD66">
        <f t="shared" si="1"/>
        <v>1101.123445173454</v>
      </c>
      <c r="AE66">
        <f>'IDT-1'!C66</f>
        <v>-32.598999999999997</v>
      </c>
      <c r="AF66" s="26"/>
      <c r="AG66">
        <f t="shared" si="2"/>
        <v>1068.5244451734541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20.863611859838276</v>
      </c>
      <c r="F67">
        <f>GT_Spot!Q67</f>
        <v>0</v>
      </c>
      <c r="G67">
        <f>PPCL_NG!Q67</f>
        <v>-0.24161073825503354</v>
      </c>
      <c r="H67">
        <f>PPCL_Spot!Q67</f>
        <v>0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548.77588289649191</v>
      </c>
      <c r="P67" s="77">
        <v>54.44738786279683</v>
      </c>
      <c r="Q67" s="77">
        <v>8.9813489559861814</v>
      </c>
      <c r="R67" s="80">
        <v>26.3</v>
      </c>
      <c r="S67" s="80">
        <v>0</v>
      </c>
      <c r="T67" s="78">
        <f>SUMPRODUCT(LTA!F67:AJ67,LTA!F$101:AJ$101,LTA!F$104:AJ$104)</f>
        <v>110.89999999999999</v>
      </c>
      <c r="U67" s="78">
        <f>SUMPRODUCT(LTA!F67:AJ67,LTA!F$102:AJ$102,LTA!F$104:AJ$104)</f>
        <v>106.73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-15.81</v>
      </c>
      <c r="AA67" s="117">
        <f>STOA!I67</f>
        <v>174.42999999999998</v>
      </c>
      <c r="AB67" s="117">
        <f>-STOA!O67</f>
        <v>-7</v>
      </c>
      <c r="AC67">
        <f t="shared" si="0"/>
        <v>9.896519577587231</v>
      </c>
      <c r="AD67">
        <f t="shared" si="1"/>
        <v>1068.400101259271</v>
      </c>
      <c r="AE67">
        <f>'IDT-1'!C67</f>
        <v>-0.84699999999999998</v>
      </c>
      <c r="AF67" s="26"/>
      <c r="AG67">
        <f t="shared" si="2"/>
        <v>1067.553101259271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20.863611859838276</v>
      </c>
      <c r="F68">
        <f>GT_Spot!Q68</f>
        <v>0</v>
      </c>
      <c r="G68">
        <f>PPCL_NG!Q68</f>
        <v>-0.24161073825503354</v>
      </c>
      <c r="H68">
        <f>PPCL_Spot!Q68</f>
        <v>0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548.77588289649191</v>
      </c>
      <c r="P68" s="77">
        <v>54.44738786279683</v>
      </c>
      <c r="Q68" s="77">
        <v>8.9813489559861814</v>
      </c>
      <c r="R68" s="80">
        <v>26.3</v>
      </c>
      <c r="S68" s="80">
        <v>0</v>
      </c>
      <c r="T68" s="78">
        <f>SUMPRODUCT(LTA!F68:AJ68,LTA!F$101:AJ$101,LTA!F$104:AJ$104)</f>
        <v>101.83</v>
      </c>
      <c r="U68" s="78">
        <f>SUMPRODUCT(LTA!F68:AJ68,LTA!F$102:AJ$102,LTA!F$104:AJ$104)</f>
        <v>107.12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-3</v>
      </c>
      <c r="AA68" s="117">
        <f>STOA!I68</f>
        <v>171.42999999999998</v>
      </c>
      <c r="AB68" s="117">
        <f>-STOA!O68</f>
        <v>-7</v>
      </c>
      <c r="AC68">
        <f t="shared" ref="AC68:AC98" si="3">SUMIF(B68:AB68,"&gt;0")*$AC$2-SUMIF(B68:AB68,"&lt;0")*($AC$2/(1-$AC$2))+SUMIF(AI68:AR68,"&gt;0")*$AC$2-SUMIF(AI68:AR68,"&lt;0")*($AC$2/(1-$AC$2))</f>
        <v>9.6800067640279099</v>
      </c>
      <c r="AD68">
        <f t="shared" ref="AD68:AD98" si="4">SUM(B68:AB68,AI68:AR68)-AC68</f>
        <v>1069.7466140728302</v>
      </c>
      <c r="AE68">
        <f>'IDT-1'!C68</f>
        <v>-6.5940000000000003</v>
      </c>
      <c r="AF68" s="26"/>
      <c r="AG68">
        <f t="shared" ref="AG68:AG98" si="5">SUM(AD68:AF68)</f>
        <v>1063.1526140728301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20.863611859838276</v>
      </c>
      <c r="F69">
        <f>GT_Spot!Q69</f>
        <v>0</v>
      </c>
      <c r="G69">
        <f>PPCL_NG!Q69</f>
        <v>-0.24161073825503354</v>
      </c>
      <c r="H69">
        <f>PPCL_Spot!Q69</f>
        <v>0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588.83037231915512</v>
      </c>
      <c r="P69" s="77">
        <v>54.44738786279683</v>
      </c>
      <c r="Q69" s="77">
        <v>8.9813489559861814</v>
      </c>
      <c r="R69" s="80">
        <v>26.3</v>
      </c>
      <c r="S69" s="80">
        <v>0</v>
      </c>
      <c r="T69" s="78">
        <f>SUMPRODUCT(LTA!F69:AJ69,LTA!F$101:AJ$101,LTA!F$104:AJ$104)</f>
        <v>92.27</v>
      </c>
      <c r="U69" s="78">
        <f>SUMPRODUCT(LTA!F69:AJ69,LTA!F$102:AJ$102,LTA!F$104:AJ$104)</f>
        <v>107.43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168.42999999999998</v>
      </c>
      <c r="AB69" s="117">
        <f>-STOA!O69</f>
        <v>-7</v>
      </c>
      <c r="AC69">
        <f t="shared" si="3"/>
        <v>10.53490788838076</v>
      </c>
      <c r="AD69">
        <f t="shared" si="4"/>
        <v>1172.0662023711404</v>
      </c>
      <c r="AE69">
        <f>'IDT-1'!C69</f>
        <v>-63.662999999999997</v>
      </c>
      <c r="AF69" s="26"/>
      <c r="AG69">
        <f t="shared" si="5"/>
        <v>1108.4032023711404</v>
      </c>
      <c r="AI69" s="75">
        <f>PXIL!I69</f>
        <v>0</v>
      </c>
      <c r="AJ69" s="75">
        <f>PXIL!O69</f>
        <v>0</v>
      </c>
      <c r="AK69" s="75">
        <f>RTM_IEX!I69</f>
        <v>72.37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20.863611859838276</v>
      </c>
      <c r="F70">
        <f>GT_Spot!Q70</f>
        <v>0</v>
      </c>
      <c r="G70">
        <f>PPCL_NG!Q70</f>
        <v>-0.24161073825503354</v>
      </c>
      <c r="H70">
        <f>PPCL_Spot!Q70</f>
        <v>0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627.53901015444819</v>
      </c>
      <c r="P70" s="77">
        <v>54.44738786279683</v>
      </c>
      <c r="Q70" s="77">
        <v>19.610000000000003</v>
      </c>
      <c r="R70" s="80">
        <v>26.3</v>
      </c>
      <c r="S70" s="80">
        <v>0</v>
      </c>
      <c r="T70" s="78">
        <f>SUMPRODUCT(LTA!F70:AJ70,LTA!F$101:AJ$101,LTA!F$104:AJ$104)</f>
        <v>79.33</v>
      </c>
      <c r="U70" s="78">
        <f>SUMPRODUCT(LTA!F70:AJ70,LTA!F$102:AJ$102,LTA!F$104:AJ$104)</f>
        <v>106.99000000000001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165.42999999999998</v>
      </c>
      <c r="AB70" s="117">
        <f>-STOA!O70</f>
        <v>-7</v>
      </c>
      <c r="AC70">
        <f t="shared" si="3"/>
        <v>10.442836030518661</v>
      </c>
      <c r="AD70">
        <f t="shared" si="4"/>
        <v>1161.6955631083097</v>
      </c>
      <c r="AE70">
        <f>'IDT-1'!C70</f>
        <v>-80</v>
      </c>
      <c r="AF70" s="26"/>
      <c r="AG70">
        <f t="shared" si="5"/>
        <v>1081.6955631083097</v>
      </c>
      <c r="AI70" s="75">
        <f>PXIL!I70</f>
        <v>0</v>
      </c>
      <c r="AJ70" s="75">
        <f>PXIL!O70</f>
        <v>0</v>
      </c>
      <c r="AK70" s="75">
        <f>RTM_IEX!I70</f>
        <v>28.95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20.863611859838276</v>
      </c>
      <c r="F71">
        <f>GT_Spot!Q71</f>
        <v>0</v>
      </c>
      <c r="G71">
        <f>PPCL_NG!Q71</f>
        <v>-0.24161073825503354</v>
      </c>
      <c r="H71">
        <f>PPCL_Spot!Q71</f>
        <v>0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621.8435801544482</v>
      </c>
      <c r="P71" s="77">
        <v>54.44738786279683</v>
      </c>
      <c r="Q71" s="77">
        <v>19.610000000000003</v>
      </c>
      <c r="R71" s="80">
        <v>25.050000000000004</v>
      </c>
      <c r="S71" s="80">
        <v>0</v>
      </c>
      <c r="T71" s="78">
        <f>SUMPRODUCT(LTA!F71:AJ71,LTA!F$101:AJ$101,LTA!F$104:AJ$104)</f>
        <v>68.550000000000011</v>
      </c>
      <c r="U71" s="78">
        <f>SUMPRODUCT(LTA!F71:AJ71,LTA!F$102:AJ$102,LTA!F$104:AJ$104)</f>
        <v>107.05000000000001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162.42999999999998</v>
      </c>
      <c r="AB71" s="117">
        <f>-STOA!O71</f>
        <v>-7</v>
      </c>
      <c r="AC71">
        <f t="shared" si="3"/>
        <v>10.473236246518661</v>
      </c>
      <c r="AD71">
        <f t="shared" si="4"/>
        <v>1165.1197328923097</v>
      </c>
      <c r="AE71">
        <f>'IDT-1'!C71</f>
        <v>-51.314</v>
      </c>
      <c r="AF71" s="26"/>
      <c r="AG71">
        <f t="shared" si="5"/>
        <v>1113.8057328923096</v>
      </c>
      <c r="AI71" s="75">
        <f>PXIL!I71</f>
        <v>0</v>
      </c>
      <c r="AJ71" s="75">
        <f>PXIL!O71</f>
        <v>0</v>
      </c>
      <c r="AK71" s="75">
        <f>RTM_IEX!I71</f>
        <v>53.07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20.863611859838276</v>
      </c>
      <c r="F72">
        <f>GT_Spot!Q72</f>
        <v>0</v>
      </c>
      <c r="G72">
        <f>PPCL_NG!Q72</f>
        <v>-0.24161073825503354</v>
      </c>
      <c r="H72">
        <f>PPCL_Spot!Q72</f>
        <v>0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625.09782713844822</v>
      </c>
      <c r="P72" s="77">
        <v>54.44738786279683</v>
      </c>
      <c r="Q72" s="77">
        <v>19.610000000000003</v>
      </c>
      <c r="R72" s="80">
        <v>19.04</v>
      </c>
      <c r="S72" s="80">
        <v>0</v>
      </c>
      <c r="T72" s="78">
        <f>SUMPRODUCT(LTA!F72:AJ72,LTA!F$101:AJ$101,LTA!F$104:AJ$104)</f>
        <v>57.71</v>
      </c>
      <c r="U72" s="78">
        <f>SUMPRODUCT(LTA!F72:AJ72,LTA!F$102:AJ$102,LTA!F$104:AJ$104)</f>
        <v>107.10000000000001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160.62999999999997</v>
      </c>
      <c r="AB72" s="117">
        <f>-STOA!O72</f>
        <v>-7</v>
      </c>
      <c r="AC72">
        <f t="shared" si="3"/>
        <v>10.21085761997786</v>
      </c>
      <c r="AD72">
        <f t="shared" si="4"/>
        <v>1135.5663585028503</v>
      </c>
      <c r="AE72">
        <f>'IDT-1'!C72</f>
        <v>-40</v>
      </c>
      <c r="AF72" s="26"/>
      <c r="AG72">
        <f t="shared" si="5"/>
        <v>1095.5663585028503</v>
      </c>
      <c r="AI72" s="75">
        <f>PXIL!I72</f>
        <v>0</v>
      </c>
      <c r="AJ72" s="75">
        <f>PXIL!O72</f>
        <v>0</v>
      </c>
      <c r="AK72" s="75">
        <f>RTM_IEX!I72</f>
        <v>38.6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21.48987783595113</v>
      </c>
      <c r="F73">
        <f>GT_Spot!Q73</f>
        <v>0</v>
      </c>
      <c r="G73">
        <f>PPCL_NG!Q73</f>
        <v>-0.24161073825503354</v>
      </c>
      <c r="H73">
        <f>PPCL_Spot!Q73</f>
        <v>0</v>
      </c>
      <c r="I73">
        <f>Bawana_NG!Q73</f>
        <v>49.919999999999995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628.14726692506053</v>
      </c>
      <c r="P73" s="77">
        <v>54.44738786279683</v>
      </c>
      <c r="Q73" s="77">
        <v>19.610000000000003</v>
      </c>
      <c r="R73" s="80">
        <v>12.22</v>
      </c>
      <c r="S73" s="80">
        <v>0</v>
      </c>
      <c r="T73" s="78">
        <f>SUMPRODUCT(LTA!F73:AJ73,LTA!F$101:AJ$101,LTA!F$104:AJ$104)</f>
        <v>47.86</v>
      </c>
      <c r="U73" s="78">
        <f>SUMPRODUCT(LTA!F73:AJ73,LTA!F$102:AJ$102,LTA!F$104:AJ$104)</f>
        <v>107.16000000000001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159.42999999999998</v>
      </c>
      <c r="AB73" s="117">
        <f>-STOA!O73</f>
        <v>-7</v>
      </c>
      <c r="AC73">
        <f t="shared" si="3"/>
        <v>10.043971830689843</v>
      </c>
      <c r="AD73">
        <f t="shared" si="4"/>
        <v>1116.7689500548638</v>
      </c>
      <c r="AE73">
        <f>'IDT-1'!C73</f>
        <v>-30</v>
      </c>
      <c r="AF73" s="26"/>
      <c r="AG73">
        <f t="shared" si="5"/>
        <v>1086.7689500548638</v>
      </c>
      <c r="AI73" s="75">
        <f>PXIL!I73</f>
        <v>0</v>
      </c>
      <c r="AJ73" s="75">
        <f>PXIL!O73</f>
        <v>0</v>
      </c>
      <c r="AK73" s="75">
        <f>RTM_IEX!I73</f>
        <v>33.770000000000003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21.48987783595113</v>
      </c>
      <c r="F74">
        <f>GT_Spot!Q74</f>
        <v>0</v>
      </c>
      <c r="G74">
        <f>PPCL_NG!Q74</f>
        <v>-0.24161073825503354</v>
      </c>
      <c r="H74">
        <f>PPCL_Spot!Q74</f>
        <v>0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629.90259022978933</v>
      </c>
      <c r="P74" s="77">
        <v>54.44738786279683</v>
      </c>
      <c r="Q74" s="77">
        <v>19.610000000000003</v>
      </c>
      <c r="R74" s="80">
        <v>7.28</v>
      </c>
      <c r="S74" s="80">
        <v>0</v>
      </c>
      <c r="T74" s="78">
        <f>SUMPRODUCT(LTA!F74:AJ74,LTA!F$101:AJ$101,LTA!F$104:AJ$104)</f>
        <v>41.66</v>
      </c>
      <c r="U74" s="78">
        <f>SUMPRODUCT(LTA!F74:AJ74,LTA!F$102:AJ$102,LTA!F$104:AJ$104)</f>
        <v>106.84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157.92999999999998</v>
      </c>
      <c r="AB74" s="117">
        <f>-STOA!O74</f>
        <v>-7</v>
      </c>
      <c r="AC74">
        <f t="shared" si="3"/>
        <v>9.9878746757714545</v>
      </c>
      <c r="AD74">
        <f t="shared" si="4"/>
        <v>1110.4503705145107</v>
      </c>
      <c r="AE74">
        <f>'IDT-1'!C74</f>
        <v>-15</v>
      </c>
      <c r="AF74" s="26"/>
      <c r="AG74">
        <f t="shared" si="5"/>
        <v>1095.4503705145107</v>
      </c>
      <c r="AI74" s="75">
        <f>PXIL!I74</f>
        <v>0</v>
      </c>
      <c r="AJ74" s="75">
        <f>PXIL!O74</f>
        <v>0</v>
      </c>
      <c r="AK74" s="75">
        <f>RTM_IEX!I74</f>
        <v>38.6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21.54</v>
      </c>
      <c r="F75">
        <f>GT_Spot!Q75</f>
        <v>0</v>
      </c>
      <c r="G75">
        <f>PPCL_NG!Q75</f>
        <v>-0.24161073825503354</v>
      </c>
      <c r="H75">
        <f>PPCL_Spot!Q75</f>
        <v>0</v>
      </c>
      <c r="I75">
        <f>Bawana_NG!Q75</f>
        <v>48.67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634.7803988364484</v>
      </c>
      <c r="P75" s="77">
        <v>53.04</v>
      </c>
      <c r="Q75" s="77">
        <v>19.610000000000003</v>
      </c>
      <c r="R75" s="80">
        <v>0</v>
      </c>
      <c r="S75" s="80">
        <v>0</v>
      </c>
      <c r="T75" s="78">
        <f>SUMPRODUCT(LTA!F75:AJ75,LTA!F$101:AJ$101,LTA!F$104:AJ$104)</f>
        <v>36.200000000000003</v>
      </c>
      <c r="U75" s="78">
        <f>SUMPRODUCT(LTA!F75:AJ75,LTA!F$102:AJ$102,LTA!F$104:AJ$104)</f>
        <v>106.36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204.67999999999998</v>
      </c>
      <c r="AB75" s="117">
        <f>-STOA!O75</f>
        <v>-17</v>
      </c>
      <c r="AC75">
        <f t="shared" si="3"/>
        <v>10.264364728583027</v>
      </c>
      <c r="AD75">
        <f t="shared" si="4"/>
        <v>1121.5044233696103</v>
      </c>
      <c r="AE75">
        <f>'IDT-1'!C75</f>
        <v>0</v>
      </c>
      <c r="AF75" s="26"/>
      <c r="AG75">
        <f t="shared" si="5"/>
        <v>1121.5044233696103</v>
      </c>
      <c r="AI75" s="75">
        <f>PXIL!I75</f>
        <v>0</v>
      </c>
      <c r="AJ75" s="75">
        <f>PXIL!O75</f>
        <v>0</v>
      </c>
      <c r="AK75" s="75">
        <f>RTM_IEX!I75</f>
        <v>24.13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21.54</v>
      </c>
      <c r="F76">
        <f>GT_Spot!Q76</f>
        <v>0</v>
      </c>
      <c r="G76">
        <f>PPCL_NG!Q76</f>
        <v>-0.24161073825503354</v>
      </c>
      <c r="H76">
        <f>PPCL_Spot!Q76</f>
        <v>0</v>
      </c>
      <c r="I76">
        <f>Bawana_NG!Q76</f>
        <v>48.67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635.56046128444837</v>
      </c>
      <c r="P76" s="77">
        <v>53.04</v>
      </c>
      <c r="Q76" s="77">
        <v>19.610000000000003</v>
      </c>
      <c r="R76" s="80">
        <v>0</v>
      </c>
      <c r="S76" s="80">
        <v>0</v>
      </c>
      <c r="T76" s="78">
        <f>SUMPRODUCT(LTA!F76:AJ76,LTA!F$101:AJ$101,LTA!F$104:AJ$104)</f>
        <v>29.63</v>
      </c>
      <c r="U76" s="78">
        <f>SUMPRODUCT(LTA!F76:AJ76,LTA!F$102:AJ$102,LTA!F$104:AJ$104)</f>
        <v>105.91000000000001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203.17999999999998</v>
      </c>
      <c r="AB76" s="117">
        <f>-STOA!O76</f>
        <v>-17</v>
      </c>
      <c r="AC76">
        <f t="shared" si="3"/>
        <v>10.168973278125426</v>
      </c>
      <c r="AD76">
        <f t="shared" si="4"/>
        <v>1110.7598772680678</v>
      </c>
      <c r="AE76">
        <f>'IDT-1'!C76</f>
        <v>0</v>
      </c>
      <c r="AF76" s="26"/>
      <c r="AG76">
        <f t="shared" si="5"/>
        <v>1110.7598772680678</v>
      </c>
      <c r="AI76" s="75">
        <f>PXIL!I76</f>
        <v>0</v>
      </c>
      <c r="AJ76" s="75">
        <f>PXIL!O76</f>
        <v>0</v>
      </c>
      <c r="AK76" s="75">
        <f>RTM_IEX!I76</f>
        <v>21.03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22.15</v>
      </c>
      <c r="F77">
        <f>GT_Spot!Q77</f>
        <v>0</v>
      </c>
      <c r="G77">
        <f>PPCL_NG!Q77</f>
        <v>-0.24161073825503354</v>
      </c>
      <c r="H77">
        <f>PPCL_Spot!Q77</f>
        <v>0</v>
      </c>
      <c r="I77">
        <f>Bawana_NG!Q77</f>
        <v>48.67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659.66551958714467</v>
      </c>
      <c r="P77" s="77">
        <v>60.497387850265525</v>
      </c>
      <c r="Q77" s="77">
        <v>19.610000000000003</v>
      </c>
      <c r="R77" s="80">
        <v>0</v>
      </c>
      <c r="S77" s="80">
        <v>0</v>
      </c>
      <c r="T77" s="78">
        <f>SUMPRODUCT(LTA!F77:AJ77,LTA!F$101:AJ$101,LTA!F$104:AJ$104)</f>
        <v>25.75</v>
      </c>
      <c r="U77" s="78">
        <f>SUMPRODUCT(LTA!F77:AJ77,LTA!F$102:AJ$102,LTA!F$104:AJ$104)</f>
        <v>107.43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202.27999999999997</v>
      </c>
      <c r="AB77" s="117">
        <f>-STOA!O77</f>
        <v>-17</v>
      </c>
      <c r="AC77">
        <f t="shared" si="3"/>
        <v>10.321586804271488</v>
      </c>
      <c r="AD77">
        <f t="shared" si="4"/>
        <v>1127.9497098948839</v>
      </c>
      <c r="AE77">
        <f>'IDT-1'!C77</f>
        <v>0</v>
      </c>
      <c r="AF77" s="26"/>
      <c r="AG77">
        <f t="shared" si="5"/>
        <v>1127.9497098948839</v>
      </c>
      <c r="AI77" s="75">
        <f>PXIL!I77</f>
        <v>0</v>
      </c>
      <c r="AJ77" s="75">
        <f>PXIL!O77</f>
        <v>0</v>
      </c>
      <c r="AK77" s="75">
        <f>RTM_IEX!I77</f>
        <v>9.4600000000000009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22.15</v>
      </c>
      <c r="F78">
        <f>GT_Spot!Q78</f>
        <v>0</v>
      </c>
      <c r="G78">
        <f>PPCL_NG!Q78</f>
        <v>-0.24161073825503354</v>
      </c>
      <c r="H78">
        <f>PPCL_Spot!Q78</f>
        <v>0</v>
      </c>
      <c r="I78">
        <f>Bawana_NG!Q78</f>
        <v>48.67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661.94730246869062</v>
      </c>
      <c r="P78" s="77">
        <v>60.497387850265525</v>
      </c>
      <c r="Q78" s="77">
        <v>19.610000000000003</v>
      </c>
      <c r="R78" s="80">
        <v>0</v>
      </c>
      <c r="S78" s="80">
        <v>0</v>
      </c>
      <c r="T78" s="78">
        <f>SUMPRODUCT(LTA!F78:AJ78,LTA!F$101:AJ$101,LTA!F$104:AJ$104)</f>
        <v>25.09</v>
      </c>
      <c r="U78" s="78">
        <f>SUMPRODUCT(LTA!F78:AJ78,LTA!F$102:AJ$102,LTA!F$104:AJ$104)</f>
        <v>107.33000000000001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201.67999999999998</v>
      </c>
      <c r="AB78" s="117">
        <f>-STOA!O78</f>
        <v>-17</v>
      </c>
      <c r="AC78">
        <f t="shared" si="3"/>
        <v>10.322042493629095</v>
      </c>
      <c r="AD78">
        <f t="shared" si="4"/>
        <v>1128.0010370870721</v>
      </c>
      <c r="AE78">
        <f>'IDT-1'!C78</f>
        <v>0</v>
      </c>
      <c r="AF78" s="26"/>
      <c r="AG78">
        <f t="shared" si="5"/>
        <v>1128.0010370870721</v>
      </c>
      <c r="AI78" s="75">
        <f>PXIL!I78</f>
        <v>0</v>
      </c>
      <c r="AJ78" s="75">
        <f>PXIL!O78</f>
        <v>0</v>
      </c>
      <c r="AK78" s="75">
        <f>RTM_IEX!I78</f>
        <v>8.59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22.15</v>
      </c>
      <c r="F79">
        <f>GT_Spot!Q79</f>
        <v>0</v>
      </c>
      <c r="G79">
        <f>PPCL_NG!Q79</f>
        <v>-0.24161073825503354</v>
      </c>
      <c r="H79">
        <f>PPCL_Spot!Q79</f>
        <v>0</v>
      </c>
      <c r="I79">
        <f>Bawana_NG!Q79</f>
        <v>48.67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657.86028184661188</v>
      </c>
      <c r="P79" s="77">
        <v>60.497387850265525</v>
      </c>
      <c r="Q79" s="77">
        <v>19.610000000000003</v>
      </c>
      <c r="R79" s="80">
        <v>0</v>
      </c>
      <c r="S79" s="80">
        <v>0</v>
      </c>
      <c r="T79" s="78">
        <f>SUMPRODUCT(LTA!F79:AJ79,LTA!F$101:AJ$101,LTA!F$104:AJ$104)</f>
        <v>23.76</v>
      </c>
      <c r="U79" s="78">
        <f>SUMPRODUCT(LTA!F79:AJ79,LTA!F$102:AJ$102,LTA!F$104:AJ$104)</f>
        <v>107.15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182.37999999999997</v>
      </c>
      <c r="AB79" s="117">
        <f>-STOA!O79</f>
        <v>-17</v>
      </c>
      <c r="AC79">
        <f t="shared" si="3"/>
        <v>10.160528624987732</v>
      </c>
      <c r="AD79">
        <f t="shared" si="4"/>
        <v>1079.6755303336345</v>
      </c>
      <c r="AE79">
        <f>'IDT-1'!C79</f>
        <v>0</v>
      </c>
      <c r="AF79" s="26"/>
      <c r="AG79">
        <f t="shared" si="5"/>
        <v>1079.6755303336345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22.77</v>
      </c>
      <c r="F80">
        <f>GT_Spot!Q80</f>
        <v>0</v>
      </c>
      <c r="G80">
        <f>PPCL_NG!Q80</f>
        <v>-0.24161073825503354</v>
      </c>
      <c r="H80">
        <f>PPCL_Spot!Q80</f>
        <v>0</v>
      </c>
      <c r="I80">
        <f>Bawana_NG!Q80</f>
        <v>48.67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668.06956182392946</v>
      </c>
      <c r="P80" s="77">
        <v>60.497387850265525</v>
      </c>
      <c r="Q80" s="77">
        <v>19.610000000000003</v>
      </c>
      <c r="R80" s="80">
        <v>0</v>
      </c>
      <c r="S80" s="80">
        <v>0</v>
      </c>
      <c r="T80" s="78">
        <f>SUMPRODUCT(LTA!F80:AJ80,LTA!F$101:AJ$101,LTA!F$104:AJ$104)</f>
        <v>23.020000000000003</v>
      </c>
      <c r="U80" s="78">
        <f>SUMPRODUCT(LTA!F80:AJ80,LTA!F$102:AJ$102,LTA!F$104:AJ$104)</f>
        <v>107.06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182.37999999999997</v>
      </c>
      <c r="AB80" s="117">
        <f>-STOA!O80</f>
        <v>-17</v>
      </c>
      <c r="AC80">
        <f t="shared" si="3"/>
        <v>10.115350375955197</v>
      </c>
      <c r="AD80">
        <f t="shared" si="4"/>
        <v>1104.7199885599848</v>
      </c>
      <c r="AE80">
        <f>'IDT-1'!C80</f>
        <v>0</v>
      </c>
      <c r="AF80" s="26"/>
      <c r="AG80">
        <f t="shared" si="5"/>
        <v>1104.7199885599848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7.8965058236272876</v>
      </c>
      <c r="F81">
        <f>GT_Spot!Q81</f>
        <v>0</v>
      </c>
      <c r="G81">
        <f>PPCL_NG!Q81</f>
        <v>-0.24161073825503354</v>
      </c>
      <c r="H81">
        <f>PPCL_Spot!Q81</f>
        <v>0</v>
      </c>
      <c r="I81">
        <f>Bawana_NG!Q81</f>
        <v>48.359999999999992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662.53873315992951</v>
      </c>
      <c r="P81" s="77">
        <v>60.497387850265525</v>
      </c>
      <c r="Q81" s="77">
        <v>19.610000000000003</v>
      </c>
      <c r="R81" s="80">
        <v>0</v>
      </c>
      <c r="S81" s="80">
        <v>0</v>
      </c>
      <c r="T81" s="78">
        <f>SUMPRODUCT(LTA!F81:AJ81,LTA!F$101:AJ$101,LTA!F$104:AJ$104)</f>
        <v>23.77</v>
      </c>
      <c r="U81" s="78">
        <f>SUMPRODUCT(LTA!F81:AJ81,LTA!F$102:AJ$102,LTA!F$104:AJ$104)</f>
        <v>107.02000000000001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182.37999999999997</v>
      </c>
      <c r="AB81" s="117">
        <f>-STOA!O81</f>
        <v>-17</v>
      </c>
      <c r="AC81">
        <f t="shared" si="3"/>
        <v>10.205656160625779</v>
      </c>
      <c r="AD81">
        <f t="shared" si="4"/>
        <v>1054.6253599349416</v>
      </c>
      <c r="AE81">
        <f>'IDT-1'!C81</f>
        <v>0</v>
      </c>
      <c r="AF81" s="26"/>
      <c r="AG81">
        <f t="shared" si="5"/>
        <v>1054.6253599349416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7.8965058236272876</v>
      </c>
      <c r="F82">
        <f>GT_Spot!Q82</f>
        <v>0</v>
      </c>
      <c r="G82">
        <f>PPCL_NG!Q82</f>
        <v>-0.24161073825503354</v>
      </c>
      <c r="H82">
        <f>PPCL_Spot!Q82</f>
        <v>0</v>
      </c>
      <c r="I82">
        <f>Bawana_NG!Q82</f>
        <v>48.359999999999992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662.53873315992951</v>
      </c>
      <c r="P82" s="77">
        <v>60.497387850265525</v>
      </c>
      <c r="Q82" s="77">
        <v>19.610000000000003</v>
      </c>
      <c r="R82" s="80">
        <v>0</v>
      </c>
      <c r="S82" s="80">
        <v>0</v>
      </c>
      <c r="T82" s="78">
        <f>SUMPRODUCT(LTA!F82:AJ82,LTA!F$101:AJ$101,LTA!F$104:AJ$104)</f>
        <v>24.17</v>
      </c>
      <c r="U82" s="78">
        <f>SUMPRODUCT(LTA!F82:AJ82,LTA!F$102:AJ$102,LTA!F$104:AJ$104)</f>
        <v>106.7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182.37999999999997</v>
      </c>
      <c r="AB82" s="117">
        <f>-STOA!O82</f>
        <v>-17</v>
      </c>
      <c r="AC82">
        <f t="shared" si="3"/>
        <v>10.29514143584773</v>
      </c>
      <c r="AD82">
        <f t="shared" si="4"/>
        <v>1044.6158746597196</v>
      </c>
      <c r="AE82">
        <f>'IDT-1'!C82</f>
        <v>-15</v>
      </c>
      <c r="AF82" s="26"/>
      <c r="AG82">
        <f t="shared" si="5"/>
        <v>1029.6158746597196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7.8965058236272876</v>
      </c>
      <c r="F83">
        <f>GT_Spot!Q83</f>
        <v>0</v>
      </c>
      <c r="G83">
        <f>PPCL_NG!Q83</f>
        <v>-0.24161073825503354</v>
      </c>
      <c r="H83">
        <f>PPCL_Spot!Q83</f>
        <v>0</v>
      </c>
      <c r="I83">
        <f>Bawana_NG!Q83</f>
        <v>48.359999999999992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674.6544932271587</v>
      </c>
      <c r="P83" s="77">
        <v>60.497387850265525</v>
      </c>
      <c r="Q83" s="77">
        <v>19.610000000000003</v>
      </c>
      <c r="R83" s="80">
        <v>0</v>
      </c>
      <c r="S83" s="80">
        <v>0</v>
      </c>
      <c r="T83" s="78">
        <f>SUMPRODUCT(LTA!F83:AJ83,LTA!F$101:AJ$101,LTA!F$104:AJ$104)</f>
        <v>25.34</v>
      </c>
      <c r="U83" s="78">
        <f>SUMPRODUCT(LTA!F83:AJ83,LTA!F$102:AJ$102,LTA!F$104:AJ$104)</f>
        <v>106.7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153.44999999999996</v>
      </c>
      <c r="AB83" s="117">
        <f>-STOA!O83</f>
        <v>-17</v>
      </c>
      <c r="AC83">
        <f t="shared" si="3"/>
        <v>9.8023470235515351</v>
      </c>
      <c r="AD83">
        <f t="shared" si="4"/>
        <v>1069.4644291392449</v>
      </c>
      <c r="AE83">
        <f>'IDT-1'!C83</f>
        <v>-35</v>
      </c>
      <c r="AF83" s="26"/>
      <c r="AG83">
        <f t="shared" si="5"/>
        <v>1034.4644291392449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7.8965058236272876</v>
      </c>
      <c r="F84">
        <f>GT_Spot!Q84</f>
        <v>0</v>
      </c>
      <c r="G84">
        <f>PPCL_NG!Q84</f>
        <v>-0.24161073825503354</v>
      </c>
      <c r="H84">
        <f>PPCL_Spot!Q84</f>
        <v>0</v>
      </c>
      <c r="I84">
        <f>Bawana_NG!Q84</f>
        <v>48.359999999999992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682.23187472975326</v>
      </c>
      <c r="P84" s="77">
        <v>60.497387850265525</v>
      </c>
      <c r="Q84" s="77">
        <v>19.610000000000003</v>
      </c>
      <c r="R84" s="80">
        <v>0</v>
      </c>
      <c r="S84" s="80">
        <v>0</v>
      </c>
      <c r="T84" s="78">
        <f>SUMPRODUCT(LTA!F84:AJ84,LTA!F$101:AJ$101,LTA!F$104:AJ$104)</f>
        <v>25.29</v>
      </c>
      <c r="U84" s="78">
        <f>SUMPRODUCT(LTA!F84:AJ84,LTA!F$102:AJ$102,LTA!F$104:AJ$104)</f>
        <v>106.61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153.44999999999996</v>
      </c>
      <c r="AB84" s="117">
        <f>-STOA!O84</f>
        <v>-17</v>
      </c>
      <c r="AC84">
        <f t="shared" si="3"/>
        <v>9.8677959807743658</v>
      </c>
      <c r="AD84">
        <f t="shared" si="4"/>
        <v>1076.8363616846166</v>
      </c>
      <c r="AE84">
        <f>'IDT-1'!C84</f>
        <v>-50</v>
      </c>
      <c r="AF84" s="26"/>
      <c r="AG84">
        <f t="shared" si="5"/>
        <v>1026.8363616846166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7.8965058236272876</v>
      </c>
      <c r="F85">
        <f>GT_Spot!Q85</f>
        <v>0</v>
      </c>
      <c r="G85">
        <f>PPCL_NG!Q85</f>
        <v>-0.24161073825503354</v>
      </c>
      <c r="H85">
        <f>PPCL_Spot!Q85</f>
        <v>0</v>
      </c>
      <c r="I85">
        <f>Bawana_NG!Q85</f>
        <v>48.67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687.53842100934435</v>
      </c>
      <c r="P85" s="77">
        <v>60.497387850265525</v>
      </c>
      <c r="Q85" s="77">
        <v>19.610000000000003</v>
      </c>
      <c r="R85" s="80">
        <v>0</v>
      </c>
      <c r="S85" s="80">
        <v>0</v>
      </c>
      <c r="T85" s="78">
        <f>SUMPRODUCT(LTA!F85:AJ85,LTA!F$101:AJ$101,LTA!F$104:AJ$104)</f>
        <v>18.52</v>
      </c>
      <c r="U85" s="78">
        <f>SUMPRODUCT(LTA!F85:AJ85,LTA!F$102:AJ$102,LTA!F$104:AJ$104)</f>
        <v>106.30000000000001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-10</v>
      </c>
      <c r="AA85" s="117">
        <f>STOA!I85</f>
        <v>153.44999999999996</v>
      </c>
      <c r="AB85" s="117">
        <f>-STOA!O85</f>
        <v>-17</v>
      </c>
      <c r="AC85">
        <f t="shared" si="3"/>
        <v>10.121261413700628</v>
      </c>
      <c r="AD85">
        <f t="shared" si="4"/>
        <v>1045.1194425312815</v>
      </c>
      <c r="AE85">
        <f>'IDT-1'!C85</f>
        <v>-35.139000000000003</v>
      </c>
      <c r="AF85" s="26"/>
      <c r="AG85">
        <f t="shared" si="5"/>
        <v>1009.9804425312815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7.8965058236272876</v>
      </c>
      <c r="F86">
        <f>GT_Spot!Q86</f>
        <v>0</v>
      </c>
      <c r="G86">
        <f>PPCL_NG!Q86</f>
        <v>-0.24161073825503354</v>
      </c>
      <c r="H86">
        <f>PPCL_Spot!Q86</f>
        <v>0</v>
      </c>
      <c r="I86">
        <f>Bawana_NG!Q86</f>
        <v>48.67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683.84659604555895</v>
      </c>
      <c r="P86" s="77">
        <v>60.497387850265525</v>
      </c>
      <c r="Q86" s="77">
        <v>19.610000000000003</v>
      </c>
      <c r="R86" s="80">
        <v>0</v>
      </c>
      <c r="S86" s="80">
        <v>0</v>
      </c>
      <c r="T86" s="78">
        <f>SUMPRODUCT(LTA!F86:AJ86,LTA!F$101:AJ$101,LTA!F$104:AJ$104)</f>
        <v>18.57</v>
      </c>
      <c r="U86" s="78">
        <f>SUMPRODUCT(LTA!F86:AJ86,LTA!F$102:AJ$102,LTA!F$104:AJ$104)</f>
        <v>105.97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-5</v>
      </c>
      <c r="AA86" s="117">
        <f>STOA!I86</f>
        <v>153.44999999999996</v>
      </c>
      <c r="AB86" s="117">
        <f>-STOA!O86</f>
        <v>-17</v>
      </c>
      <c r="AC86">
        <f t="shared" si="3"/>
        <v>10.397043817296154</v>
      </c>
      <c r="AD86">
        <f t="shared" si="4"/>
        <v>1005.8718351639006</v>
      </c>
      <c r="AE86">
        <f>'IDT-1'!C86</f>
        <v>-40.643000000000001</v>
      </c>
      <c r="AF86" s="26"/>
      <c r="AG86">
        <f t="shared" si="5"/>
        <v>965.22883516390061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-60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22.77</v>
      </c>
      <c r="F87">
        <f>GT_Spot!Q87</f>
        <v>0</v>
      </c>
      <c r="G87">
        <f>PPCL_NG!Q87</f>
        <v>-0.24161073825503354</v>
      </c>
      <c r="H87">
        <f>PPCL_Spot!Q87</f>
        <v>0</v>
      </c>
      <c r="I87">
        <f>Bawana_NG!Q87</f>
        <v>49.46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661.04701357727618</v>
      </c>
      <c r="P87" s="77">
        <v>60.497387850265525</v>
      </c>
      <c r="Q87" s="77">
        <v>19.610000000000003</v>
      </c>
      <c r="R87" s="80">
        <v>0</v>
      </c>
      <c r="S87" s="80">
        <v>0</v>
      </c>
      <c r="T87" s="78">
        <f>SUMPRODUCT(LTA!F87:AJ87,LTA!F$101:AJ$101,LTA!F$104:AJ$104)</f>
        <v>18.420000000000002</v>
      </c>
      <c r="U87" s="78">
        <f>SUMPRODUCT(LTA!F87:AJ87,LTA!F$102:AJ$102,LTA!F$104:AJ$104)</f>
        <v>105.5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-75</v>
      </c>
      <c r="AA87" s="117">
        <f>STOA!I87</f>
        <v>185.20999999999998</v>
      </c>
      <c r="AB87" s="117">
        <f>-STOA!O87</f>
        <v>-17</v>
      </c>
      <c r="AC87">
        <f t="shared" si="3"/>
        <v>10.78584079077125</v>
      </c>
      <c r="AD87">
        <f t="shared" si="4"/>
        <v>1009.4869498985155</v>
      </c>
      <c r="AE87">
        <f>'IDT-1'!C87</f>
        <v>-16.934999999999999</v>
      </c>
      <c r="AF87" s="26"/>
      <c r="AG87">
        <f t="shared" si="5"/>
        <v>992.55194989851555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22.77</v>
      </c>
      <c r="F88">
        <f>GT_Spot!Q88</f>
        <v>0</v>
      </c>
      <c r="G88">
        <f>PPCL_NG!Q88</f>
        <v>-0.24161073825503354</v>
      </c>
      <c r="H88">
        <f>PPCL_Spot!Q88</f>
        <v>0</v>
      </c>
      <c r="I88">
        <f>Bawana_NG!Q88</f>
        <v>49.46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642.7491332161278</v>
      </c>
      <c r="P88" s="77">
        <v>60.497387850265525</v>
      </c>
      <c r="Q88" s="77">
        <v>19.610000000000003</v>
      </c>
      <c r="R88" s="80">
        <v>0</v>
      </c>
      <c r="S88" s="80">
        <v>0</v>
      </c>
      <c r="T88" s="78">
        <f>SUMPRODUCT(LTA!F88:AJ88,LTA!F$101:AJ$101,LTA!F$104:AJ$104)</f>
        <v>18.25</v>
      </c>
      <c r="U88" s="78">
        <f>SUMPRODUCT(LTA!F88:AJ88,LTA!F$102:AJ$102,LTA!F$104:AJ$104)</f>
        <v>105.17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-80</v>
      </c>
      <c r="AA88" s="117">
        <f>STOA!I88</f>
        <v>185.20999999999998</v>
      </c>
      <c r="AB88" s="117">
        <f>-STOA!O88</f>
        <v>-17</v>
      </c>
      <c r="AC88">
        <f t="shared" si="3"/>
        <v>10.709200718815099</v>
      </c>
      <c r="AD88">
        <f t="shared" si="4"/>
        <v>980.76570960932327</v>
      </c>
      <c r="AE88">
        <f>'IDT-1'!C88</f>
        <v>-17.358000000000001</v>
      </c>
      <c r="AF88" s="26"/>
      <c r="AG88">
        <f t="shared" si="5"/>
        <v>963.40770960932332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22.77</v>
      </c>
      <c r="F89">
        <f>GT_Spot!Q89</f>
        <v>0</v>
      </c>
      <c r="G89">
        <f>PPCL_NG!Q89</f>
        <v>-0.24161073825503354</v>
      </c>
      <c r="H89">
        <f>PPCL_Spot!Q89</f>
        <v>0</v>
      </c>
      <c r="I89">
        <f>Bawana_NG!Q89</f>
        <v>49.919999999999995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652.79474559006621</v>
      </c>
      <c r="P89" s="77">
        <v>60.497387850265525</v>
      </c>
      <c r="Q89" s="77">
        <v>19.610000000000003</v>
      </c>
      <c r="R89" s="80">
        <v>0</v>
      </c>
      <c r="S89" s="80">
        <v>0</v>
      </c>
      <c r="T89" s="78">
        <f>SUMPRODUCT(LTA!F89:AJ89,LTA!F$101:AJ$101,LTA!F$104:AJ$104)</f>
        <v>18.03</v>
      </c>
      <c r="U89" s="78">
        <f>SUMPRODUCT(LTA!F89:AJ89,LTA!F$102:AJ$102,LTA!F$104:AJ$104)</f>
        <v>104.76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-80</v>
      </c>
      <c r="AA89" s="117">
        <f>STOA!I89</f>
        <v>185.20999999999998</v>
      </c>
      <c r="AB89" s="117">
        <f>-STOA!O89</f>
        <v>-17</v>
      </c>
      <c r="AC89">
        <f t="shared" si="3"/>
        <v>10.662934194872825</v>
      </c>
      <c r="AD89">
        <f t="shared" si="4"/>
        <v>1005.6875885072038</v>
      </c>
      <c r="AE89">
        <f>'IDT-1'!C89</f>
        <v>-16.934999999999999</v>
      </c>
      <c r="AF89" s="26"/>
      <c r="AG89">
        <f t="shared" si="5"/>
        <v>988.75258850720388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22.77</v>
      </c>
      <c r="F90">
        <f>GT_Spot!Q90</f>
        <v>0</v>
      </c>
      <c r="G90">
        <f>PPCL_NG!Q90</f>
        <v>-0.24161073825503354</v>
      </c>
      <c r="H90">
        <f>PPCL_Spot!Q90</f>
        <v>0</v>
      </c>
      <c r="I90">
        <f>Bawana_NG!Q90</f>
        <v>49.919999999999995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652.93874809212775</v>
      </c>
      <c r="P90" s="77">
        <v>60.497387850265525</v>
      </c>
      <c r="Q90" s="77">
        <v>19.610000000000003</v>
      </c>
      <c r="R90" s="80">
        <v>0</v>
      </c>
      <c r="S90" s="80">
        <v>0</v>
      </c>
      <c r="T90" s="78">
        <f>SUMPRODUCT(LTA!F90:AJ90,LTA!F$101:AJ$101,LTA!F$104:AJ$104)</f>
        <v>17.77</v>
      </c>
      <c r="U90" s="78">
        <f>SUMPRODUCT(LTA!F90:AJ90,LTA!F$102:AJ$102,LTA!F$104:AJ$104)</f>
        <v>104.41000000000001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-85</v>
      </c>
      <c r="AA90" s="117">
        <f>STOA!I90</f>
        <v>185.20999999999998</v>
      </c>
      <c r="AB90" s="117">
        <f>-STOA!O90</f>
        <v>-17</v>
      </c>
      <c r="AC90">
        <f t="shared" si="3"/>
        <v>10.703224054501945</v>
      </c>
      <c r="AD90">
        <f t="shared" si="4"/>
        <v>1000.1813011496364</v>
      </c>
      <c r="AE90">
        <f>'IDT-1'!C90</f>
        <v>-17.780999999999999</v>
      </c>
      <c r="AF90" s="26"/>
      <c r="AG90">
        <f t="shared" si="5"/>
        <v>982.40030114963645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7.8965058236272876</v>
      </c>
      <c r="F91">
        <f>GT_Spot!Q91</f>
        <v>0</v>
      </c>
      <c r="G91">
        <f>PPCL_NG!Q91</f>
        <v>-0.24161073825503354</v>
      </c>
      <c r="H91">
        <f>PPCL_Spot!Q91</f>
        <v>0</v>
      </c>
      <c r="I91">
        <f>Bawana_NG!Q91</f>
        <v>49.919999999999995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640.58676995916744</v>
      </c>
      <c r="P91" s="77">
        <v>60.497387850265525</v>
      </c>
      <c r="Q91" s="77">
        <v>19.610000000000003</v>
      </c>
      <c r="R91" s="80">
        <v>0</v>
      </c>
      <c r="S91" s="80">
        <v>0</v>
      </c>
      <c r="T91" s="78">
        <f>SUMPRODUCT(LTA!F91:AJ91,LTA!F$101:AJ$101,LTA!F$104:AJ$104)</f>
        <v>17.72</v>
      </c>
      <c r="U91" s="78">
        <f>SUMPRODUCT(LTA!F91:AJ91,LTA!F$102:AJ$102,LTA!F$104:AJ$104)</f>
        <v>103.98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-88.1</v>
      </c>
      <c r="AA91" s="117">
        <f>STOA!I91</f>
        <v>257.09999999999997</v>
      </c>
      <c r="AB91" s="117">
        <f>-STOA!O91</f>
        <v>-17</v>
      </c>
      <c r="AC91">
        <f t="shared" si="3"/>
        <v>11.162074093498619</v>
      </c>
      <c r="AD91">
        <f t="shared" si="4"/>
        <v>1045.6369788013064</v>
      </c>
      <c r="AE91">
        <f>'IDT-1'!C91</f>
        <v>-40.219000000000001</v>
      </c>
      <c r="AF91" s="26"/>
      <c r="AG91">
        <f t="shared" si="5"/>
        <v>1005.4179788013064</v>
      </c>
      <c r="AI91" s="75">
        <f>PXIL!I91</f>
        <v>0</v>
      </c>
      <c r="AJ91" s="75">
        <f>PXIL!O91</f>
        <v>0</v>
      </c>
      <c r="AK91" s="75">
        <f>RTM_IEX!I91</f>
        <v>4.83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7.8965058236272876</v>
      </c>
      <c r="F92">
        <f>GT_Spot!Q92</f>
        <v>0</v>
      </c>
      <c r="G92">
        <f>PPCL_NG!Q92</f>
        <v>-0.24161073825503354</v>
      </c>
      <c r="H92">
        <f>PPCL_Spot!Q92</f>
        <v>0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616.33431481230707</v>
      </c>
      <c r="P92" s="77">
        <v>60.497387850265525</v>
      </c>
      <c r="Q92" s="77">
        <v>19.610000000000003</v>
      </c>
      <c r="R92" s="80">
        <v>0</v>
      </c>
      <c r="S92" s="80">
        <v>0</v>
      </c>
      <c r="T92" s="78">
        <f>SUMPRODUCT(LTA!F92:AJ92,LTA!F$101:AJ$101,LTA!F$104:AJ$104)</f>
        <v>17.64</v>
      </c>
      <c r="U92" s="78">
        <f>SUMPRODUCT(LTA!F92:AJ92,LTA!F$102:AJ$102,LTA!F$104:AJ$104)</f>
        <v>103.62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-110</v>
      </c>
      <c r="AA92" s="117">
        <f>STOA!I92</f>
        <v>257.09999999999997</v>
      </c>
      <c r="AB92" s="117">
        <f>-STOA!O92</f>
        <v>-17</v>
      </c>
      <c r="AC92">
        <f t="shared" si="3"/>
        <v>11.181627480942325</v>
      </c>
      <c r="AD92">
        <f t="shared" si="4"/>
        <v>1003.8449702670026</v>
      </c>
      <c r="AE92">
        <f>'IDT-1'!C92</f>
        <v>-36.832999999999998</v>
      </c>
      <c r="AF92" s="26"/>
      <c r="AG92">
        <f t="shared" si="5"/>
        <v>967.01197026700265</v>
      </c>
      <c r="AI92" s="75">
        <f>PXIL!I92</f>
        <v>0</v>
      </c>
      <c r="AJ92" s="75">
        <f>PXIL!O92</f>
        <v>0</v>
      </c>
      <c r="AK92" s="75">
        <f>RTM_IEX!I92</f>
        <v>9.65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7.8965058236272876</v>
      </c>
      <c r="F93">
        <f>GT_Spot!Q93</f>
        <v>0</v>
      </c>
      <c r="G93">
        <f>PPCL_NG!Q93</f>
        <v>-0.24161073825503354</v>
      </c>
      <c r="H93">
        <f>PPCL_Spot!Q93</f>
        <v>0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641.17983573067875</v>
      </c>
      <c r="P93" s="77">
        <v>60.497387850265525</v>
      </c>
      <c r="Q93" s="77">
        <v>19.610000000000003</v>
      </c>
      <c r="R93" s="80">
        <v>0</v>
      </c>
      <c r="S93" s="80">
        <v>0</v>
      </c>
      <c r="T93" s="78">
        <f>SUMPRODUCT(LTA!F93:AJ93,LTA!F$101:AJ$101,LTA!F$104:AJ$104)</f>
        <v>19.079999999999998</v>
      </c>
      <c r="U93" s="78">
        <f>SUMPRODUCT(LTA!F93:AJ93,LTA!F$102:AJ$102,LTA!F$104:AJ$104)</f>
        <v>103.37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-105</v>
      </c>
      <c r="AA93" s="117">
        <f>STOA!I93</f>
        <v>257.09999999999997</v>
      </c>
      <c r="AB93" s="117">
        <f>-STOA!O93</f>
        <v>-17</v>
      </c>
      <c r="AC93">
        <f t="shared" si="3"/>
        <v>11.28142942741302</v>
      </c>
      <c r="AD93">
        <f t="shared" si="4"/>
        <v>1025.1306892389036</v>
      </c>
      <c r="AE93">
        <f>'IDT-1'!C93</f>
        <v>-36.408999999999999</v>
      </c>
      <c r="AF93" s="26"/>
      <c r="AG93">
        <f t="shared" si="5"/>
        <v>988.72168923890365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7.8965058236272876</v>
      </c>
      <c r="F94">
        <f>GT_Spot!Q94</f>
        <v>0</v>
      </c>
      <c r="G94">
        <f>PPCL_NG!Q94</f>
        <v>-0.24161073825503354</v>
      </c>
      <c r="H94">
        <f>PPCL_Spot!Q94</f>
        <v>0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655.65908331718185</v>
      </c>
      <c r="P94" s="77">
        <v>60.497387850265525</v>
      </c>
      <c r="Q94" s="77">
        <v>19.610000000000003</v>
      </c>
      <c r="R94" s="80">
        <v>0</v>
      </c>
      <c r="S94" s="80">
        <v>0</v>
      </c>
      <c r="T94" s="78">
        <f>SUMPRODUCT(LTA!F94:AJ94,LTA!F$101:AJ$101,LTA!F$104:AJ$104)</f>
        <v>18.809999999999999</v>
      </c>
      <c r="U94" s="78">
        <f>SUMPRODUCT(LTA!F94:AJ94,LTA!F$102:AJ$102,LTA!F$104:AJ$104)</f>
        <v>104.27000000000001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-145</v>
      </c>
      <c r="AA94" s="117">
        <f>STOA!I94</f>
        <v>257.09999999999997</v>
      </c>
      <c r="AB94" s="117">
        <f>-STOA!O94</f>
        <v>-17</v>
      </c>
      <c r="AC94">
        <f t="shared" si="3"/>
        <v>11.85829718228401</v>
      </c>
      <c r="AD94">
        <f t="shared" si="4"/>
        <v>989.6630690705357</v>
      </c>
      <c r="AE94">
        <f>'IDT-1'!C94</f>
        <v>-27.518999999999998</v>
      </c>
      <c r="AF94" s="26"/>
      <c r="AG94">
        <f t="shared" si="5"/>
        <v>962.14406907053569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7.8965058236272876</v>
      </c>
      <c r="F95">
        <f>GT_Spot!Q95</f>
        <v>0</v>
      </c>
      <c r="G95">
        <f>PPCL_NG!Q95</f>
        <v>-0.24161073825503354</v>
      </c>
      <c r="H95">
        <f>PPCL_Spot!Q95</f>
        <v>0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638.51239156563418</v>
      </c>
      <c r="P95" s="77">
        <v>60.497387850265525</v>
      </c>
      <c r="Q95" s="77">
        <v>8.9813489559861814</v>
      </c>
      <c r="R95" s="80">
        <v>0</v>
      </c>
      <c r="S95" s="80">
        <v>0</v>
      </c>
      <c r="T95" s="78">
        <f>SUMPRODUCT(LTA!F95:AJ95,LTA!F$101:AJ$101,LTA!F$104:AJ$104)</f>
        <v>18.55</v>
      </c>
      <c r="U95" s="78">
        <f>SUMPRODUCT(LTA!F95:AJ95,LTA!F$102:AJ$102,LTA!F$104:AJ$104)</f>
        <v>104.11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-87</v>
      </c>
      <c r="AA95" s="117">
        <f>STOA!I95</f>
        <v>257.09999999999997</v>
      </c>
      <c r="AB95" s="117">
        <f>-STOA!O95</f>
        <v>-17</v>
      </c>
      <c r="AC95">
        <f t="shared" si="3"/>
        <v>11.006465494173788</v>
      </c>
      <c r="AD95">
        <f t="shared" si="4"/>
        <v>1030.3195579630842</v>
      </c>
      <c r="AE95">
        <f>'IDT-1'!C95</f>
        <v>-24.132000000000001</v>
      </c>
      <c r="AF95" s="26"/>
      <c r="AG95">
        <f t="shared" si="5"/>
        <v>1006.1875579630843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7.8965058236272876</v>
      </c>
      <c r="F96">
        <f>GT_Spot!Q96</f>
        <v>0</v>
      </c>
      <c r="G96">
        <f>PPCL_NG!Q96</f>
        <v>-0.24161073825503354</v>
      </c>
      <c r="H96">
        <f>PPCL_Spot!Q96</f>
        <v>0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638.51239156563418</v>
      </c>
      <c r="P96" s="77">
        <v>60.497387850265525</v>
      </c>
      <c r="Q96" s="77">
        <v>8.9813489559861814</v>
      </c>
      <c r="R96" s="80">
        <v>0</v>
      </c>
      <c r="S96" s="80">
        <v>0</v>
      </c>
      <c r="T96" s="78">
        <f>SUMPRODUCT(LTA!F96:AJ96,LTA!F$101:AJ$101,LTA!F$104:AJ$104)</f>
        <v>18.309999999999999</v>
      </c>
      <c r="U96" s="78">
        <f>SUMPRODUCT(LTA!F96:AJ96,LTA!F$102:AJ$102,LTA!F$104:AJ$104)</f>
        <v>104.28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-97</v>
      </c>
      <c r="AA96" s="117">
        <f>STOA!I96</f>
        <v>257.09999999999997</v>
      </c>
      <c r="AB96" s="117">
        <f>-STOA!O96</f>
        <v>-17</v>
      </c>
      <c r="AC96">
        <f t="shared" si="3"/>
        <v>11.09463076939574</v>
      </c>
      <c r="AD96">
        <f t="shared" si="4"/>
        <v>1020.1613926878624</v>
      </c>
      <c r="AE96">
        <f>'IDT-1'!C96</f>
        <v>-11.853999999999999</v>
      </c>
      <c r="AF96" s="26"/>
      <c r="AG96">
        <f t="shared" si="5"/>
        <v>1008.3073926878624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7.8965058236272876</v>
      </c>
      <c r="F97">
        <f>GT_Spot!Q97</f>
        <v>0</v>
      </c>
      <c r="G97">
        <f>PPCL_NG!Q97</f>
        <v>-0.24161073825503354</v>
      </c>
      <c r="H97">
        <f>PPCL_Spot!Q97</f>
        <v>0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629.74590761203876</v>
      </c>
      <c r="P97" s="77">
        <v>60.497387850265525</v>
      </c>
      <c r="Q97" s="77">
        <v>8.9813489559861814</v>
      </c>
      <c r="R97" s="80">
        <v>0</v>
      </c>
      <c r="S97" s="80">
        <v>0</v>
      </c>
      <c r="T97" s="78">
        <f>SUMPRODUCT(LTA!F97:AJ97,LTA!F$101:AJ$101,LTA!F$104:AJ$104)</f>
        <v>18.21</v>
      </c>
      <c r="U97" s="78">
        <f>SUMPRODUCT(LTA!F97:AJ97,LTA!F$102:AJ$102,LTA!F$104:AJ$104)</f>
        <v>65.56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-58</v>
      </c>
      <c r="AA97" s="117">
        <f>STOA!I97</f>
        <v>257.09999999999997</v>
      </c>
      <c r="AB97" s="117">
        <f>-STOA!O97</f>
        <v>-17</v>
      </c>
      <c r="AC97">
        <f t="shared" si="3"/>
        <v>10.329622737238486</v>
      </c>
      <c r="AD97">
        <f t="shared" si="4"/>
        <v>1012.3399167664242</v>
      </c>
      <c r="AE97">
        <f>'IDT-1'!C97</f>
        <v>-6.35</v>
      </c>
      <c r="AF97" s="26"/>
      <c r="AG97">
        <f t="shared" si="5"/>
        <v>1005.9899167664241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7.8965058236272876</v>
      </c>
      <c r="F98">
        <f>GT_Spot!Q98</f>
        <v>0</v>
      </c>
      <c r="G98">
        <f>PPCL_NG!Q98</f>
        <v>-0.24161073825503354</v>
      </c>
      <c r="H98">
        <f>PPCL_Spot!Q98</f>
        <v>0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620.09601699954294</v>
      </c>
      <c r="P98" s="77">
        <v>60.497387850265525</v>
      </c>
      <c r="Q98" s="77">
        <v>8.9813489559861814</v>
      </c>
      <c r="R98" s="80">
        <v>0</v>
      </c>
      <c r="S98" s="80">
        <v>0</v>
      </c>
      <c r="T98" s="78">
        <f>SUMPRODUCT(LTA!F98:AJ98,LTA!F$101:AJ$101,LTA!F$104:AJ$104)</f>
        <v>18.100000000000001</v>
      </c>
      <c r="U98" s="78">
        <f>SUMPRODUCT(LTA!F98:AJ98,LTA!F$102:AJ$102,LTA!F$104:AJ$104)</f>
        <v>65.72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-68</v>
      </c>
      <c r="AA98" s="117">
        <f>STOA!I98</f>
        <v>257.09999999999997</v>
      </c>
      <c r="AB98" s="117">
        <f>-STOA!O98</f>
        <v>-17</v>
      </c>
      <c r="AC98">
        <f t="shared" si="3"/>
        <v>10.333924975070476</v>
      </c>
      <c r="AD98">
        <f t="shared" si="4"/>
        <v>992.7357239160965</v>
      </c>
      <c r="AE98">
        <f>'IDT-1'!C98</f>
        <v>-1.27</v>
      </c>
      <c r="AF98" s="26"/>
      <c r="AG98">
        <f t="shared" si="5"/>
        <v>991.46572391609652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0.32728574549859379</v>
      </c>
      <c r="F99">
        <f t="shared" si="6"/>
        <v>0</v>
      </c>
      <c r="G99">
        <f t="shared" si="6"/>
        <v>-5.7986577181208063E-3</v>
      </c>
      <c r="H99">
        <f t="shared" si="6"/>
        <v>0</v>
      </c>
      <c r="I99">
        <f t="shared" si="6"/>
        <v>1.1888300000000014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14.317067769511235</v>
      </c>
      <c r="P99" s="77">
        <f t="shared" si="6"/>
        <v>1.1772704411447643</v>
      </c>
      <c r="Q99" s="77">
        <f t="shared" si="6"/>
        <v>0.30962553484193439</v>
      </c>
      <c r="R99" s="80">
        <f t="shared" si="6"/>
        <v>0.2910250128630219</v>
      </c>
      <c r="S99" s="80">
        <f t="shared" si="6"/>
        <v>0</v>
      </c>
      <c r="T99" s="78">
        <f t="shared" si="6"/>
        <v>1.6249375000000008</v>
      </c>
      <c r="U99" s="78">
        <f t="shared" si="6"/>
        <v>1.8815449999999998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-1.3974550000000001</v>
      </c>
      <c r="AA99" s="117">
        <f t="shared" si="6"/>
        <v>4.887354999999995</v>
      </c>
      <c r="AB99" s="117">
        <f t="shared" si="6"/>
        <v>-1.1679999999999999</v>
      </c>
      <c r="AC99">
        <f t="shared" si="6"/>
        <v>0.25547392185745027</v>
      </c>
      <c r="AD99">
        <f t="shared" si="6"/>
        <v>23.250226924283982</v>
      </c>
      <c r="AE99">
        <f t="shared" si="6"/>
        <v>-0.5751369999999999</v>
      </c>
      <c r="AG99">
        <f t="shared" si="6"/>
        <v>22.675089924283984</v>
      </c>
      <c r="AI99">
        <f t="shared" si="6"/>
        <v>0</v>
      </c>
      <c r="AJ99">
        <f t="shared" si="6"/>
        <v>0</v>
      </c>
      <c r="AK99">
        <f t="shared" si="6"/>
        <v>0.2512625</v>
      </c>
      <c r="AL99">
        <f t="shared" si="6"/>
        <v>-0.17924999999999999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44832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300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229" t="s">
        <v>339</v>
      </c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8" t="s">
        <v>335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30" t="s">
        <v>413</v>
      </c>
      <c r="AP1" s="230" t="s">
        <v>414</v>
      </c>
      <c r="AQ1" s="230" t="s">
        <v>415</v>
      </c>
      <c r="AR1" s="230" t="s">
        <v>416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229"/>
      <c r="S2" s="79"/>
      <c r="T2" s="82" t="s">
        <v>315</v>
      </c>
      <c r="U2" s="226"/>
      <c r="V2" s="107" t="s">
        <v>304</v>
      </c>
      <c r="W2" s="107" t="s">
        <v>304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GT_NG!T3</f>
        <v>12.523524379811805</v>
      </c>
      <c r="F3">
        <f>GT_Spot!T3</f>
        <v>0</v>
      </c>
      <c r="G3">
        <f>PPCL_NG!T3</f>
        <v>-0.29194630872483218</v>
      </c>
      <c r="H3">
        <f>PPCL_Spot!T3</f>
        <v>0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782.94420080152702</v>
      </c>
      <c r="P3" s="77">
        <v>34.902870537917416</v>
      </c>
      <c r="Q3" s="77">
        <v>20.13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343.39000000000004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14.24</v>
      </c>
      <c r="AB3" s="117">
        <f>-STOA!P3</f>
        <v>0</v>
      </c>
      <c r="AC3">
        <f>SUMIF(B3:AB3,"&gt;0")*$AC$2-SUMIF(B3:AB3,"&lt;0")*($AC$2/(1-$AC$2))+SUMIF(AI3:AR3,"&gt;0")*$AC$2-SUMIF(AI3:AR3,"&lt;0")*($AC$2/(1-$AC$2))</f>
        <v>11.671221178887951</v>
      </c>
      <c r="AD3">
        <f>SUM(B3:AB3,AI3:AR3)-AC3</f>
        <v>1314.0174282316436</v>
      </c>
      <c r="AE3">
        <f>'IDT-1'!F3</f>
        <v>0</v>
      </c>
      <c r="AF3" s="26"/>
      <c r="AG3">
        <f>SUM(AD3:AF3)</f>
        <v>1314.0174282316436</v>
      </c>
      <c r="AI3" s="75">
        <f>PXIL!J3</f>
        <v>0</v>
      </c>
      <c r="AJ3" s="75">
        <f>PXIL!P3</f>
        <v>0</v>
      </c>
      <c r="AK3" s="75">
        <f>RTM_IEX!J3</f>
        <v>48.25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-0.29194630872483218</v>
      </c>
      <c r="H4">
        <f>PPCL_Spot!T4</f>
        <v>0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768.25945032760592</v>
      </c>
      <c r="P4" s="77">
        <v>34.902870537917416</v>
      </c>
      <c r="Q4" s="77">
        <v>20.13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343.36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14.24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11.538720254101534</v>
      </c>
      <c r="AD4">
        <f t="shared" ref="AD4:AD67" si="1">SUM(B4:AB4,AI4:AR4)-AC4</f>
        <v>1299.0930058852462</v>
      </c>
      <c r="AE4">
        <f>'IDT-1'!F4</f>
        <v>0</v>
      </c>
      <c r="AF4" s="26"/>
      <c r="AG4">
        <f t="shared" ref="AG4:AG67" si="2">SUM(AD4:AF4)</f>
        <v>1299.0930058852462</v>
      </c>
      <c r="AI4" s="75">
        <f>PXIL!J4</f>
        <v>0</v>
      </c>
      <c r="AJ4" s="75">
        <f>PXIL!P4</f>
        <v>0</v>
      </c>
      <c r="AK4" s="75">
        <f>RTM_IEX!J4</f>
        <v>48.25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-0.29194630872483218</v>
      </c>
      <c r="H5">
        <f>PPCL_Spot!T5</f>
        <v>0</v>
      </c>
      <c r="I5">
        <f>Bawana_NG!T5</f>
        <v>69.59999999999998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749.0568740444678</v>
      </c>
      <c r="P5" s="77">
        <v>34.902870537917416</v>
      </c>
      <c r="Q5" s="77">
        <v>20.13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343.36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14.24</v>
      </c>
      <c r="AB5" s="117">
        <f>-STOA!P5</f>
        <v>0</v>
      </c>
      <c r="AC5">
        <f t="shared" si="0"/>
        <v>10.945137582809918</v>
      </c>
      <c r="AD5">
        <f t="shared" si="1"/>
        <v>1232.2340122733997</v>
      </c>
      <c r="AE5">
        <f>'IDT-1'!F5</f>
        <v>0</v>
      </c>
      <c r="AF5" s="26"/>
      <c r="AG5">
        <f t="shared" si="2"/>
        <v>1232.2340122733997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-0.29194630872483218</v>
      </c>
      <c r="H6">
        <f>PPCL_Spot!T6</f>
        <v>0</v>
      </c>
      <c r="I6">
        <f>Bawana_NG!T6</f>
        <v>69.59999999999998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728.19529648858736</v>
      </c>
      <c r="P6" s="77">
        <v>34.902870537917416</v>
      </c>
      <c r="Q6" s="77">
        <v>20.13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343.39000000000004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14.24</v>
      </c>
      <c r="AB6" s="117">
        <f>-STOA!P6</f>
        <v>0</v>
      </c>
      <c r="AC6">
        <f t="shared" si="0"/>
        <v>10.761819700318169</v>
      </c>
      <c r="AD6">
        <f t="shared" si="1"/>
        <v>1211.5857526000109</v>
      </c>
      <c r="AE6">
        <f>'IDT-1'!F6</f>
        <v>0</v>
      </c>
      <c r="AF6" s="26"/>
      <c r="AG6">
        <f t="shared" si="2"/>
        <v>1211.5857526000109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12.181351582549187</v>
      </c>
      <c r="F7">
        <f>GT_Spot!T7</f>
        <v>0</v>
      </c>
      <c r="G7">
        <f>PPCL_NG!T7</f>
        <v>-0.29194630872483218</v>
      </c>
      <c r="H7">
        <f>PPCL_Spot!T7</f>
        <v>0</v>
      </c>
      <c r="I7">
        <f>Bawana_NG!T7</f>
        <v>69.59999999999998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705.11326483137896</v>
      </c>
      <c r="P7" s="77">
        <v>34.902870537917416</v>
      </c>
      <c r="Q7" s="77">
        <v>20.130000000000003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343.3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14.27</v>
      </c>
      <c r="AB7" s="117">
        <f>-STOA!P7</f>
        <v>0</v>
      </c>
      <c r="AC7">
        <f t="shared" si="0"/>
        <v>10.558169821734735</v>
      </c>
      <c r="AD7">
        <f t="shared" si="1"/>
        <v>1188.6473708213859</v>
      </c>
      <c r="AE7">
        <f>'IDT-1'!F7</f>
        <v>0</v>
      </c>
      <c r="AF7" s="26"/>
      <c r="AG7">
        <f t="shared" si="2"/>
        <v>1188.6473708213859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9.2754342431761785</v>
      </c>
      <c r="F8">
        <f>GT_Spot!T8</f>
        <v>0</v>
      </c>
      <c r="G8">
        <f>PPCL_NG!T8</f>
        <v>-0.29194630872483218</v>
      </c>
      <c r="H8">
        <f>PPCL_Spot!T8</f>
        <v>0</v>
      </c>
      <c r="I8">
        <f>Bawana_NG!T8</f>
        <v>69.59999999999998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679.32208167561078</v>
      </c>
      <c r="P8" s="77">
        <v>34.902870537917416</v>
      </c>
      <c r="Q8" s="77">
        <v>20.130000000000003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343.46999999999997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14.27</v>
      </c>
      <c r="AB8" s="117">
        <f>-STOA!P8</f>
        <v>0</v>
      </c>
      <c r="AC8">
        <f t="shared" si="0"/>
        <v>10.529084525432376</v>
      </c>
      <c r="AD8">
        <f t="shared" si="1"/>
        <v>1135.1493556225471</v>
      </c>
      <c r="AE8">
        <f>'IDT-1'!F8</f>
        <v>0</v>
      </c>
      <c r="AF8" s="26"/>
      <c r="AG8">
        <f t="shared" si="2"/>
        <v>1135.1493556225471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9.5969298020111484</v>
      </c>
      <c r="F9">
        <f>GT_Spot!T9</f>
        <v>0</v>
      </c>
      <c r="G9">
        <f>PPCL_NG!T9</f>
        <v>-0.29194630872483218</v>
      </c>
      <c r="H9">
        <f>PPCL_Spot!T9</f>
        <v>0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664.38903377850056</v>
      </c>
      <c r="P9" s="77">
        <v>34.902870537917416</v>
      </c>
      <c r="Q9" s="77">
        <v>20.86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343.61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14.27</v>
      </c>
      <c r="AB9" s="117">
        <f>-STOA!P9</f>
        <v>0</v>
      </c>
      <c r="AC9">
        <f t="shared" si="0"/>
        <v>10.440965676800671</v>
      </c>
      <c r="AD9">
        <f t="shared" si="1"/>
        <v>1175.4459221329037</v>
      </c>
      <c r="AE9">
        <f>'IDT-1'!F9</f>
        <v>0</v>
      </c>
      <c r="AF9" s="26"/>
      <c r="AG9">
        <f t="shared" si="2"/>
        <v>1175.4459221329037</v>
      </c>
      <c r="AI9" s="75">
        <f>PXIL!J9</f>
        <v>0</v>
      </c>
      <c r="AJ9" s="75">
        <f>PXIL!P9</f>
        <v>0</v>
      </c>
      <c r="AK9" s="75">
        <f>RTM_IEX!J9</f>
        <v>28.95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9.5969298020111484</v>
      </c>
      <c r="F10">
        <f>GT_Spot!T10</f>
        <v>0</v>
      </c>
      <c r="G10">
        <f>PPCL_NG!T10</f>
        <v>-0.29194630872483218</v>
      </c>
      <c r="H10">
        <f>PPCL_Spot!T10</f>
        <v>0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650.29067056337567</v>
      </c>
      <c r="P10" s="77">
        <v>34.902870537917416</v>
      </c>
      <c r="Q10" s="77">
        <v>20.86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343.79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14.27</v>
      </c>
      <c r="AB10" s="117">
        <f>-STOA!P10</f>
        <v>0</v>
      </c>
      <c r="AC10">
        <f t="shared" si="0"/>
        <v>10.488324080507573</v>
      </c>
      <c r="AD10">
        <f t="shared" si="1"/>
        <v>1180.780200514072</v>
      </c>
      <c r="AE10">
        <f>'IDT-1'!F10</f>
        <v>0</v>
      </c>
      <c r="AF10" s="26"/>
      <c r="AG10">
        <f t="shared" si="2"/>
        <v>1180.780200514072</v>
      </c>
      <c r="AI10" s="75">
        <f>PXIL!J10</f>
        <v>0</v>
      </c>
      <c r="AJ10" s="75">
        <f>PXIL!P10</f>
        <v>0</v>
      </c>
      <c r="AK10" s="75">
        <f>RTM_IEX!J10</f>
        <v>48.25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12.179700499168053</v>
      </c>
      <c r="F11">
        <f>GT_Spot!T11</f>
        <v>0</v>
      </c>
      <c r="G11">
        <f>PPCL_NG!T11</f>
        <v>-0.29194630872483218</v>
      </c>
      <c r="H11">
        <f>PPCL_Spot!T11</f>
        <v>0</v>
      </c>
      <c r="I11">
        <f>Bawana_NG!T11</f>
        <v>69.599999999999994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643.67494470054135</v>
      </c>
      <c r="P11" s="77">
        <v>34.902870537917416</v>
      </c>
      <c r="Q11" s="77">
        <v>20.86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343.18000000000012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14.16</v>
      </c>
      <c r="AB11" s="117">
        <f>-STOA!P11</f>
        <v>0</v>
      </c>
      <c r="AC11">
        <f t="shared" si="0"/>
        <v>10.149322075049611</v>
      </c>
      <c r="AD11">
        <f t="shared" si="1"/>
        <v>1142.5962473538525</v>
      </c>
      <c r="AE11">
        <f>'IDT-1'!F11</f>
        <v>0</v>
      </c>
      <c r="AF11" s="26"/>
      <c r="AG11">
        <f t="shared" si="2"/>
        <v>1142.5962473538525</v>
      </c>
      <c r="AI11" s="75">
        <f>PXIL!J11</f>
        <v>0</v>
      </c>
      <c r="AJ11" s="75">
        <f>PXIL!P11</f>
        <v>0</v>
      </c>
      <c r="AK11" s="75">
        <f>RTM_IEX!J11</f>
        <v>14.48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12.179700499168053</v>
      </c>
      <c r="F12">
        <f>GT_Spot!T12</f>
        <v>0</v>
      </c>
      <c r="G12">
        <f>PPCL_NG!T12</f>
        <v>-0.29194630872483218</v>
      </c>
      <c r="H12">
        <f>PPCL_Spot!T12</f>
        <v>0</v>
      </c>
      <c r="I12">
        <f>Bawana_NG!T12</f>
        <v>69.599999999999994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617.77507722306905</v>
      </c>
      <c r="P12" s="77">
        <v>34.902870537917416</v>
      </c>
      <c r="Q12" s="77">
        <v>14.21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343.32000000000011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14.16</v>
      </c>
      <c r="AB12" s="117">
        <f>-STOA!P12</f>
        <v>0</v>
      </c>
      <c r="AC12">
        <f t="shared" si="0"/>
        <v>10.161291241247856</v>
      </c>
      <c r="AD12">
        <f t="shared" si="1"/>
        <v>1143.944410710182</v>
      </c>
      <c r="AE12">
        <f>'IDT-1'!F12</f>
        <v>0</v>
      </c>
      <c r="AF12" s="26"/>
      <c r="AG12">
        <f t="shared" si="2"/>
        <v>1143.944410710182</v>
      </c>
      <c r="AI12" s="75">
        <f>PXIL!J12</f>
        <v>0</v>
      </c>
      <c r="AJ12" s="75">
        <f>PXIL!P12</f>
        <v>0</v>
      </c>
      <c r="AK12" s="75">
        <f>RTM_IEX!J12</f>
        <v>48.25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12.179700499168053</v>
      </c>
      <c r="F13">
        <f>GT_Spot!T13</f>
        <v>0</v>
      </c>
      <c r="G13">
        <f>PPCL_NG!T13</f>
        <v>-0.29194630872483218</v>
      </c>
      <c r="H13">
        <f>PPCL_Spot!T13</f>
        <v>0</v>
      </c>
      <c r="I13">
        <f>Bawana_NG!T13</f>
        <v>60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626.3373399950068</v>
      </c>
      <c r="P13" s="77">
        <v>34.902870537917416</v>
      </c>
      <c r="Q13" s="77">
        <v>14.21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343.91000000000008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14.16</v>
      </c>
      <c r="AB13" s="117">
        <f>-STOA!P13</f>
        <v>0</v>
      </c>
      <c r="AC13">
        <f t="shared" si="0"/>
        <v>10.030015153640907</v>
      </c>
      <c r="AD13">
        <f t="shared" si="1"/>
        <v>1129.1579495697267</v>
      </c>
      <c r="AE13">
        <f>'IDT-1'!F13</f>
        <v>0</v>
      </c>
      <c r="AF13" s="26"/>
      <c r="AG13">
        <f t="shared" si="2"/>
        <v>1129.1579495697267</v>
      </c>
      <c r="AI13" s="75">
        <f>PXIL!J13</f>
        <v>0</v>
      </c>
      <c r="AJ13" s="75">
        <f>PXIL!P13</f>
        <v>0</v>
      </c>
      <c r="AK13" s="75">
        <f>RTM_IEX!J13</f>
        <v>33.78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12.179700499168053</v>
      </c>
      <c r="F14">
        <f>GT_Spot!T14</f>
        <v>0</v>
      </c>
      <c r="G14">
        <f>PPCL_NG!T14</f>
        <v>-0.29194630872483218</v>
      </c>
      <c r="H14">
        <f>PPCL_Spot!T14</f>
        <v>0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617.77507722306905</v>
      </c>
      <c r="P14" s="77">
        <v>34.902870537917416</v>
      </c>
      <c r="Q14" s="77">
        <v>14.21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343.97000000000008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14.16</v>
      </c>
      <c r="AB14" s="117">
        <f>-STOA!P14</f>
        <v>0</v>
      </c>
      <c r="AC14">
        <f t="shared" si="0"/>
        <v>9.8671072412478562</v>
      </c>
      <c r="AD14">
        <f t="shared" si="1"/>
        <v>1110.8085947101822</v>
      </c>
      <c r="AE14">
        <f>'IDT-1'!F14</f>
        <v>0</v>
      </c>
      <c r="AF14" s="26"/>
      <c r="AG14">
        <f t="shared" si="2"/>
        <v>1110.8085947101822</v>
      </c>
      <c r="AI14" s="75">
        <f>PXIL!J14</f>
        <v>0</v>
      </c>
      <c r="AJ14" s="75">
        <f>PXIL!P14</f>
        <v>0</v>
      </c>
      <c r="AK14" s="75">
        <f>RTM_IEX!J14</f>
        <v>33.770000000000003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12.179700499168053</v>
      </c>
      <c r="F15">
        <f>GT_Spot!T15</f>
        <v>0</v>
      </c>
      <c r="G15">
        <f>PPCL_NG!T15</f>
        <v>-0.29194630872483218</v>
      </c>
      <c r="H15">
        <f>PPCL_Spot!T15</f>
        <v>0</v>
      </c>
      <c r="I15">
        <f>Bawana_NG!T15</f>
        <v>69.600000000000009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664.68505318851476</v>
      </c>
      <c r="P15" s="77">
        <v>35.462916598124693</v>
      </c>
      <c r="Q15" s="77">
        <v>20.86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344.8300000000001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14.19</v>
      </c>
      <c r="AB15" s="117">
        <f>-STOA!P15</f>
        <v>0</v>
      </c>
      <c r="AC15">
        <f t="shared" si="0"/>
        <v>10.226499435073602</v>
      </c>
      <c r="AD15">
        <f t="shared" si="1"/>
        <v>1151.2892245420094</v>
      </c>
      <c r="AE15">
        <f>'IDT-1'!F15</f>
        <v>0</v>
      </c>
      <c r="AF15" s="26"/>
      <c r="AG15">
        <f t="shared" si="2"/>
        <v>1151.2892245420094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12.179700499168053</v>
      </c>
      <c r="F16">
        <f>GT_Spot!T16</f>
        <v>0</v>
      </c>
      <c r="G16">
        <f>PPCL_NG!T16</f>
        <v>-0.29194630872483218</v>
      </c>
      <c r="H16">
        <f>PPCL_Spot!T16</f>
        <v>0</v>
      </c>
      <c r="I16">
        <f>Bawana_NG!T16</f>
        <v>69.599999999999994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645.46948899864594</v>
      </c>
      <c r="P16" s="77">
        <v>35.462916598124693</v>
      </c>
      <c r="Q16" s="77">
        <v>20.86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345.16000000000008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14.19</v>
      </c>
      <c r="AB16" s="117">
        <f>-STOA!P16</f>
        <v>0</v>
      </c>
      <c r="AC16">
        <f t="shared" si="0"/>
        <v>10.060306470202757</v>
      </c>
      <c r="AD16">
        <f t="shared" si="1"/>
        <v>1132.5698533170112</v>
      </c>
      <c r="AE16">
        <f>'IDT-1'!F16</f>
        <v>0</v>
      </c>
      <c r="AF16" s="26"/>
      <c r="AG16">
        <f t="shared" si="2"/>
        <v>1132.5698533170112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10.765436283572368</v>
      </c>
      <c r="F17">
        <f>GT_Spot!T17</f>
        <v>0</v>
      </c>
      <c r="G17">
        <f>PPCL_NG!T17</f>
        <v>-0.29194630872483218</v>
      </c>
      <c r="H17">
        <f>PPCL_Spot!T17</f>
        <v>0</v>
      </c>
      <c r="I17">
        <f>Bawana_NG!T17</f>
        <v>69.600000000000009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649.62946086280817</v>
      </c>
      <c r="P17" s="77">
        <v>35.462916598124693</v>
      </c>
      <c r="Q17" s="77">
        <v>20.86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341.55000000000013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14.19</v>
      </c>
      <c r="AB17" s="117">
        <f>-STOA!P17</f>
        <v>0</v>
      </c>
      <c r="AC17">
        <f t="shared" si="0"/>
        <v>10.363435160786977</v>
      </c>
      <c r="AD17">
        <f t="shared" si="1"/>
        <v>1096.4024322749935</v>
      </c>
      <c r="AE17">
        <f>'IDT-1'!F17</f>
        <v>0</v>
      </c>
      <c r="AF17" s="26"/>
      <c r="AG17">
        <f t="shared" si="2"/>
        <v>1096.4024322749935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10.765436283572368</v>
      </c>
      <c r="F18">
        <f>GT_Spot!T18</f>
        <v>0</v>
      </c>
      <c r="G18">
        <f>PPCL_NG!T18</f>
        <v>-0.29194630872483218</v>
      </c>
      <c r="H18">
        <f>PPCL_Spot!T18</f>
        <v>0</v>
      </c>
      <c r="I18">
        <f>Bawana_NG!T18</f>
        <v>69.600000000000009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649.629734721055</v>
      </c>
      <c r="P18" s="77">
        <v>35.462916598124693</v>
      </c>
      <c r="Q18" s="77">
        <v>20.86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341.57000000000011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14.19</v>
      </c>
      <c r="AB18" s="117">
        <f>-STOA!P18</f>
        <v>0</v>
      </c>
      <c r="AC18">
        <f t="shared" si="0"/>
        <v>10.363613570739549</v>
      </c>
      <c r="AD18">
        <f t="shared" si="1"/>
        <v>1096.4225277232879</v>
      </c>
      <c r="AE18">
        <f>'IDT-1'!F18</f>
        <v>0</v>
      </c>
      <c r="AF18" s="26"/>
      <c r="AG18">
        <f t="shared" si="2"/>
        <v>1096.4225277232879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9.5969298020111484</v>
      </c>
      <c r="F19">
        <f>GT_Spot!T19</f>
        <v>0</v>
      </c>
      <c r="G19">
        <f>PPCL_NG!T19</f>
        <v>-0.29194630872483218</v>
      </c>
      <c r="H19">
        <f>PPCL_Spot!T19</f>
        <v>0</v>
      </c>
      <c r="I19">
        <f>Bawana_NG!T19</f>
        <v>69.600000000000009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650.33873430172378</v>
      </c>
      <c r="P19" s="77">
        <v>35.462916598124693</v>
      </c>
      <c r="Q19" s="77">
        <v>20.86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341.12000000000012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14.06</v>
      </c>
      <c r="AB19" s="117">
        <f>-STOA!P19</f>
        <v>0</v>
      </c>
      <c r="AC19">
        <f t="shared" si="0"/>
        <v>10.975934836565369</v>
      </c>
      <c r="AD19">
        <f t="shared" si="1"/>
        <v>1024.7706995565695</v>
      </c>
      <c r="AE19">
        <f>'IDT-1'!F19</f>
        <v>0</v>
      </c>
      <c r="AF19" s="26"/>
      <c r="AG19">
        <f t="shared" si="2"/>
        <v>1024.7706995565695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9.5969298020111484</v>
      </c>
      <c r="F20">
        <f>GT_Spot!T20</f>
        <v>0</v>
      </c>
      <c r="G20">
        <f>PPCL_NG!T20</f>
        <v>-0.29194630872483218</v>
      </c>
      <c r="H20">
        <f>PPCL_Spot!T20</f>
        <v>0</v>
      </c>
      <c r="I20">
        <f>Bawana_NG!T20</f>
        <v>69.600000000000009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650.33777638503477</v>
      </c>
      <c r="P20" s="77">
        <v>36.172974995887486</v>
      </c>
      <c r="Q20" s="77">
        <v>20.86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341.1400000000001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14.06</v>
      </c>
      <c r="AB20" s="117">
        <f>-STOA!P20</f>
        <v>0</v>
      </c>
      <c r="AC20">
        <f t="shared" si="0"/>
        <v>10.40527263185612</v>
      </c>
      <c r="AD20">
        <f t="shared" si="1"/>
        <v>1091.0704622423525</v>
      </c>
      <c r="AE20">
        <f>'IDT-1'!F20</f>
        <v>0</v>
      </c>
      <c r="AF20" s="26"/>
      <c r="AG20">
        <f t="shared" si="2"/>
        <v>1091.0704622423525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9.5969298020111484</v>
      </c>
      <c r="F21">
        <f>GT_Spot!T21</f>
        <v>0</v>
      </c>
      <c r="G21">
        <f>PPCL_NG!T21</f>
        <v>-0.29194630872483218</v>
      </c>
      <c r="H21">
        <f>PPCL_Spot!T21</f>
        <v>0</v>
      </c>
      <c r="I21">
        <f>Bawana_NG!T21</f>
        <v>69.600000000000009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641.27912182862519</v>
      </c>
      <c r="P21" s="77">
        <v>34.904153278590982</v>
      </c>
      <c r="Q21" s="77">
        <v>20.86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341.12000000000012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14.06</v>
      </c>
      <c r="AB21" s="117">
        <f>-STOA!P21</f>
        <v>0</v>
      </c>
      <c r="AC21">
        <f t="shared" si="0"/>
        <v>10.314214840647507</v>
      </c>
      <c r="AD21">
        <f t="shared" si="1"/>
        <v>1080.8140437598552</v>
      </c>
      <c r="AE21">
        <f>'IDT-1'!F21</f>
        <v>0</v>
      </c>
      <c r="AF21" s="26"/>
      <c r="AG21">
        <f t="shared" si="2"/>
        <v>1080.8140437598552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-40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9.5969298020111484</v>
      </c>
      <c r="F22">
        <f>GT_Spot!T22</f>
        <v>0</v>
      </c>
      <c r="G22">
        <f>PPCL_NG!T22</f>
        <v>-0.29194630872483218</v>
      </c>
      <c r="H22">
        <f>PPCL_Spot!T22</f>
        <v>0</v>
      </c>
      <c r="I22">
        <f>Bawana_NG!T22</f>
        <v>69.600000000000009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641.27894842685691</v>
      </c>
      <c r="P22" s="77">
        <v>34.909999999999997</v>
      </c>
      <c r="Q22" s="77">
        <v>20.86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340.49000000000007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14.06</v>
      </c>
      <c r="AB22" s="117">
        <f>-STOA!P22</f>
        <v>0</v>
      </c>
      <c r="AC22">
        <f t="shared" si="0"/>
        <v>10.308720765860347</v>
      </c>
      <c r="AD22">
        <f t="shared" si="1"/>
        <v>1080.195211154283</v>
      </c>
      <c r="AE22">
        <f>'IDT-1'!F22</f>
        <v>0</v>
      </c>
      <c r="AF22" s="26"/>
      <c r="AG22">
        <f t="shared" si="2"/>
        <v>1080.195211154283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-40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9.5969298020111484</v>
      </c>
      <c r="F23">
        <f>GT_Spot!T23</f>
        <v>0</v>
      </c>
      <c r="G23">
        <f>PPCL_NG!T23</f>
        <v>-0.29194630872483218</v>
      </c>
      <c r="H23">
        <f>PPCL_Spot!T23</f>
        <v>0</v>
      </c>
      <c r="I23">
        <f>Bawana_NG!T23</f>
        <v>69.600000000000009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641.27965683082914</v>
      </c>
      <c r="P23" s="77">
        <v>34.909999999999997</v>
      </c>
      <c r="Q23" s="77">
        <v>20.86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341.25000000000011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14.06</v>
      </c>
      <c r="AB23" s="117">
        <f>-STOA!P23</f>
        <v>0</v>
      </c>
      <c r="AC23">
        <f t="shared" si="0"/>
        <v>10.182243086982371</v>
      </c>
      <c r="AD23">
        <f t="shared" si="1"/>
        <v>1096.0823972371331</v>
      </c>
      <c r="AE23">
        <f>'IDT-1'!F23</f>
        <v>0</v>
      </c>
      <c r="AF23" s="26"/>
      <c r="AG23">
        <f t="shared" si="2"/>
        <v>1096.0823972371331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9.5969298020111484</v>
      </c>
      <c r="F24">
        <f>GT_Spot!T24</f>
        <v>0</v>
      </c>
      <c r="G24">
        <f>PPCL_NG!T24</f>
        <v>-0.29194630872483218</v>
      </c>
      <c r="H24">
        <f>PPCL_Spot!T24</f>
        <v>0</v>
      </c>
      <c r="I24">
        <f>Bawana_NG!T24</f>
        <v>69.59999999999998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638.58251230317421</v>
      </c>
      <c r="P24" s="77">
        <v>34.902870537917416</v>
      </c>
      <c r="Q24" s="77">
        <v>20.86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341.2700000000001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</v>
      </c>
      <c r="AA24" s="117">
        <f>STOA!J24</f>
        <v>14.06</v>
      </c>
      <c r="AB24" s="117">
        <f>-STOA!P24</f>
        <v>0</v>
      </c>
      <c r="AC24">
        <f t="shared" si="0"/>
        <v>9.9455464153399937</v>
      </c>
      <c r="AD24">
        <f t="shared" si="1"/>
        <v>1117.6348199190381</v>
      </c>
      <c r="AE24">
        <f>'IDT-1'!F24</f>
        <v>0</v>
      </c>
      <c r="AF24" s="26"/>
      <c r="AG24">
        <f t="shared" si="2"/>
        <v>1117.6348199190381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12.179700499168053</v>
      </c>
      <c r="F25">
        <f>GT_Spot!T25</f>
        <v>0</v>
      </c>
      <c r="G25">
        <f>PPCL_NG!T25</f>
        <v>-0.29194630872483218</v>
      </c>
      <c r="H25">
        <f>PPCL_Spot!T25</f>
        <v>0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679.64542056262383</v>
      </c>
      <c r="P25" s="77">
        <v>34.902870537917416</v>
      </c>
      <c r="Q25" s="77">
        <v>20.86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341.09000000000009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-27</v>
      </c>
      <c r="AA25" s="117">
        <f>STOA!J25</f>
        <v>14.06</v>
      </c>
      <c r="AB25" s="117">
        <f>-STOA!P25</f>
        <v>0</v>
      </c>
      <c r="AC25">
        <f t="shared" si="0"/>
        <v>10.647656980957164</v>
      </c>
      <c r="AD25">
        <f t="shared" si="1"/>
        <v>1124.3983883100273</v>
      </c>
      <c r="AE25">
        <f>'IDT-1'!F25</f>
        <v>0</v>
      </c>
      <c r="AF25" s="26"/>
      <c r="AG25">
        <f t="shared" si="2"/>
        <v>1124.3983883100273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12.179700499168053</v>
      </c>
      <c r="F26">
        <f>GT_Spot!T26</f>
        <v>0</v>
      </c>
      <c r="G26">
        <f>PPCL_NG!T26</f>
        <v>-0.29194630872483218</v>
      </c>
      <c r="H26">
        <f>PPCL_Spot!T26</f>
        <v>0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752.98469078916821</v>
      </c>
      <c r="P26" s="77">
        <v>34.902870537917416</v>
      </c>
      <c r="Q26" s="77">
        <v>20.13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340.94000000000011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-79</v>
      </c>
      <c r="AA26" s="117">
        <f>STOA!J26</f>
        <v>14.06</v>
      </c>
      <c r="AB26" s="117">
        <f>-STOA!P26</f>
        <v>0</v>
      </c>
      <c r="AC26">
        <f t="shared" si="0"/>
        <v>11.912939914882957</v>
      </c>
      <c r="AD26">
        <f t="shared" si="1"/>
        <v>1182.542375602646</v>
      </c>
      <c r="AE26">
        <f>'IDT-1'!F26</f>
        <v>0</v>
      </c>
      <c r="AF26" s="26"/>
      <c r="AG26">
        <f t="shared" si="2"/>
        <v>1182.542375602646</v>
      </c>
      <c r="AI26" s="75">
        <f>PXIL!J26</f>
        <v>0</v>
      </c>
      <c r="AJ26" s="75">
        <f>PXIL!P26</f>
        <v>0</v>
      </c>
      <c r="AK26" s="75">
        <f>RTM_IEX!J26</f>
        <v>28.95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12.171567305098463</v>
      </c>
      <c r="F27">
        <f>GT_Spot!T27</f>
        <v>0</v>
      </c>
      <c r="G27">
        <f>PPCL_NG!T27</f>
        <v>-0.29194630872483218</v>
      </c>
      <c r="H27">
        <f>PPCL_Spot!T27</f>
        <v>0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819.41467392181596</v>
      </c>
      <c r="P27" s="77">
        <v>59.837129287598941</v>
      </c>
      <c r="Q27" s="77">
        <v>20.13</v>
      </c>
      <c r="R27" s="80">
        <v>4</v>
      </c>
      <c r="S27" s="80">
        <v>0</v>
      </c>
      <c r="T27" s="78">
        <f>SUMPRODUCT(LTA!F27:AJ27,LTA!F$101:AJ$101,LTA!F$105:AJ$105)</f>
        <v>0.12</v>
      </c>
      <c r="U27" s="78">
        <f>SUMPRODUCT(LTA!F27:AJ27,LTA!F$102:AJ$102,LTA!F$105:AJ$105)</f>
        <v>363.01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-258</v>
      </c>
      <c r="AA27" s="117">
        <f>STOA!J27</f>
        <v>13.96</v>
      </c>
      <c r="AB27" s="117">
        <f>-STOA!P27</f>
        <v>0</v>
      </c>
      <c r="AC27">
        <f t="shared" si="0"/>
        <v>14.790410497812603</v>
      </c>
      <c r="AD27">
        <f t="shared" si="1"/>
        <v>1147.0610137079759</v>
      </c>
      <c r="AE27">
        <f>'IDT-1'!F27</f>
        <v>-23.065000000000001</v>
      </c>
      <c r="AF27" s="26"/>
      <c r="AG27">
        <f t="shared" si="2"/>
        <v>1123.9960137079759</v>
      </c>
      <c r="AI27" s="75">
        <f>PXIL!J27</f>
        <v>0</v>
      </c>
      <c r="AJ27" s="75">
        <f>PXIL!P27</f>
        <v>0</v>
      </c>
      <c r="AK27" s="75">
        <f>RTM_IEX!J27</f>
        <v>57.9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12.171567305098463</v>
      </c>
      <c r="F28">
        <f>GT_Spot!T28</f>
        <v>0</v>
      </c>
      <c r="G28">
        <f>PPCL_NG!T28</f>
        <v>-0.29194630872483218</v>
      </c>
      <c r="H28">
        <f>PPCL_Spot!T28</f>
        <v>0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828.61071491621601</v>
      </c>
      <c r="P28" s="77">
        <v>59.837129287598941</v>
      </c>
      <c r="Q28" s="77">
        <v>20.13</v>
      </c>
      <c r="R28" s="80">
        <v>7.6675557680050987</v>
      </c>
      <c r="S28" s="80">
        <v>0</v>
      </c>
      <c r="T28" s="78">
        <f>SUMPRODUCT(LTA!F28:AJ28,LTA!F$101:AJ$101,LTA!F$105:AJ$105)</f>
        <v>1.1000000000000001</v>
      </c>
      <c r="U28" s="78">
        <f>SUMPRODUCT(LTA!F28:AJ28,LTA!F$102:AJ$102,LTA!F$105:AJ$105)</f>
        <v>367.31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-242</v>
      </c>
      <c r="AA28" s="117">
        <f>STOA!J28</f>
        <v>13.96</v>
      </c>
      <c r="AB28" s="117">
        <f>-STOA!P28</f>
        <v>0</v>
      </c>
      <c r="AC28">
        <f t="shared" si="0"/>
        <v>15.317544108966645</v>
      </c>
      <c r="AD28">
        <f t="shared" si="1"/>
        <v>1238.5774768592271</v>
      </c>
      <c r="AE28">
        <f>'IDT-1'!F28</f>
        <v>-37.481000000000002</v>
      </c>
      <c r="AF28" s="26"/>
      <c r="AG28">
        <f t="shared" si="2"/>
        <v>1201.0964768592271</v>
      </c>
      <c r="AI28" s="75">
        <f>PXIL!J28</f>
        <v>0</v>
      </c>
      <c r="AJ28" s="75">
        <f>PXIL!P28</f>
        <v>0</v>
      </c>
      <c r="AK28" s="75">
        <f>RTM_IEX!J28</f>
        <v>115.8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12.171567305098463</v>
      </c>
      <c r="F29">
        <f>GT_Spot!T29</f>
        <v>0</v>
      </c>
      <c r="G29">
        <f>PPCL_NG!T29</f>
        <v>-0.29194630872483218</v>
      </c>
      <c r="H29">
        <f>PPCL_Spot!T29</f>
        <v>0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828.61071491621601</v>
      </c>
      <c r="P29" s="77">
        <v>59.837129287598941</v>
      </c>
      <c r="Q29" s="77">
        <v>20.13</v>
      </c>
      <c r="R29" s="80">
        <v>11.692298014546886</v>
      </c>
      <c r="S29" s="80">
        <v>0</v>
      </c>
      <c r="T29" s="78">
        <f>SUMPRODUCT(LTA!F29:AJ29,LTA!F$101:AJ$101,LTA!F$105:AJ$105)</f>
        <v>2.76</v>
      </c>
      <c r="U29" s="78">
        <f>SUMPRODUCT(LTA!F29:AJ29,LTA!F$102:AJ$102,LTA!F$105:AJ$105)</f>
        <v>372.65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-223</v>
      </c>
      <c r="AA29" s="117">
        <f>STOA!J29</f>
        <v>13.96</v>
      </c>
      <c r="AB29" s="117">
        <f>-STOA!P29</f>
        <v>0</v>
      </c>
      <c r="AC29">
        <f t="shared" si="0"/>
        <v>14.991117417814499</v>
      </c>
      <c r="AD29">
        <f t="shared" si="1"/>
        <v>1239.978645796921</v>
      </c>
      <c r="AE29">
        <f>'IDT-1'!F29</f>
        <v>-44.978000000000002</v>
      </c>
      <c r="AF29" s="26"/>
      <c r="AG29">
        <f t="shared" si="2"/>
        <v>1195.0006457969209</v>
      </c>
      <c r="AI29" s="75">
        <f>PXIL!J29</f>
        <v>0</v>
      </c>
      <c r="AJ29" s="75">
        <f>PXIL!P29</f>
        <v>0</v>
      </c>
      <c r="AK29" s="75">
        <f>RTM_IEX!J29</f>
        <v>86.85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12.171567305098463</v>
      </c>
      <c r="F30">
        <f>GT_Spot!T30</f>
        <v>0</v>
      </c>
      <c r="G30">
        <f>PPCL_NG!T30</f>
        <v>-0.29194630872483218</v>
      </c>
      <c r="H30">
        <f>PPCL_Spot!T30</f>
        <v>0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828.61071491621601</v>
      </c>
      <c r="P30" s="77">
        <v>59.837129287598941</v>
      </c>
      <c r="Q30" s="77">
        <v>20.13</v>
      </c>
      <c r="R30" s="80">
        <v>16.840000000000003</v>
      </c>
      <c r="S30" s="80">
        <v>0</v>
      </c>
      <c r="T30" s="78">
        <f>SUMPRODUCT(LTA!F30:AJ30,LTA!F$101:AJ$101,LTA!F$105:AJ$105)</f>
        <v>8.0400000000000009</v>
      </c>
      <c r="U30" s="78">
        <f>SUMPRODUCT(LTA!F30:AJ30,LTA!F$102:AJ$102,LTA!F$105:AJ$105)</f>
        <v>379.9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-222</v>
      </c>
      <c r="AA30" s="117">
        <f>STOA!J30</f>
        <v>13.96</v>
      </c>
      <c r="AB30" s="117">
        <f>-STOA!P30</f>
        <v>0</v>
      </c>
      <c r="AC30">
        <f t="shared" si="0"/>
        <v>15.052883067764295</v>
      </c>
      <c r="AD30">
        <f t="shared" si="1"/>
        <v>1248.9445821324243</v>
      </c>
      <c r="AE30">
        <f>'IDT-1'!F30</f>
        <v>-44.978000000000002</v>
      </c>
      <c r="AF30" s="26"/>
      <c r="AG30">
        <f t="shared" si="2"/>
        <v>1203.9665821324243</v>
      </c>
      <c r="AI30" s="75">
        <f>PXIL!J30</f>
        <v>0</v>
      </c>
      <c r="AJ30" s="75">
        <f>PXIL!P30</f>
        <v>0</v>
      </c>
      <c r="AK30" s="75">
        <f>RTM_IEX!J30</f>
        <v>77.2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12.171567305098463</v>
      </c>
      <c r="F31">
        <f>GT_Spot!T31</f>
        <v>0</v>
      </c>
      <c r="G31">
        <f>PPCL_NG!T31</f>
        <v>-0.29194630872483218</v>
      </c>
      <c r="H31">
        <f>PPCL_Spot!T31</f>
        <v>0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785.12219371484821</v>
      </c>
      <c r="P31" s="77">
        <v>59.837129287598941</v>
      </c>
      <c r="Q31" s="77">
        <v>20.13</v>
      </c>
      <c r="R31" s="80">
        <v>19.2</v>
      </c>
      <c r="S31" s="80">
        <v>0</v>
      </c>
      <c r="T31" s="78">
        <f>SUMPRODUCT(LTA!F31:AJ31,LTA!F$101:AJ$101,LTA!F$105:AJ$105)</f>
        <v>14.24</v>
      </c>
      <c r="U31" s="78">
        <f>SUMPRODUCT(LTA!F31:AJ31,LTA!F$102:AJ$102,LTA!F$105:AJ$105)</f>
        <v>364.93000000000006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13.96</v>
      </c>
      <c r="AB31" s="117">
        <f>-STOA!P31</f>
        <v>0</v>
      </c>
      <c r="AC31">
        <f t="shared" si="0"/>
        <v>13.517144087649079</v>
      </c>
      <c r="AD31">
        <f t="shared" si="1"/>
        <v>1170.3817999111718</v>
      </c>
      <c r="AE31">
        <f>'IDT-1'!F31</f>
        <v>-37.481000000000002</v>
      </c>
      <c r="AF31" s="26"/>
      <c r="AG31">
        <f t="shared" si="2"/>
        <v>1132.9007999111718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-175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12.171567305098463</v>
      </c>
      <c r="F32">
        <f>GT_Spot!T32</f>
        <v>0</v>
      </c>
      <c r="G32">
        <f>PPCL_NG!T32</f>
        <v>-0.29194630872483218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686.78740929228252</v>
      </c>
      <c r="P32" s="77">
        <v>59.837129287598941</v>
      </c>
      <c r="Q32" s="77">
        <v>20.130000000000003</v>
      </c>
      <c r="R32" s="80">
        <v>19.2</v>
      </c>
      <c r="S32" s="80">
        <v>0</v>
      </c>
      <c r="T32" s="78">
        <f>SUMPRODUCT(LTA!F32:AJ32,LTA!F$101:AJ$101,LTA!F$105:AJ$105)</f>
        <v>20.61</v>
      </c>
      <c r="U32" s="78">
        <f>SUMPRODUCT(LTA!F32:AJ32,LTA!F$102:AJ$102,LTA!F$105:AJ$105)</f>
        <v>372.73000000000008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-9</v>
      </c>
      <c r="AA32" s="117">
        <f>STOA!J32</f>
        <v>13.96</v>
      </c>
      <c r="AB32" s="117">
        <f>-STOA!P32</f>
        <v>0</v>
      </c>
      <c r="AC32">
        <f t="shared" si="0"/>
        <v>11.657849916933889</v>
      </c>
      <c r="AD32">
        <f t="shared" si="1"/>
        <v>1214.0763096593214</v>
      </c>
      <c r="AE32">
        <f>'IDT-1'!F32</f>
        <v>-18.452000000000002</v>
      </c>
      <c r="AF32" s="26"/>
      <c r="AG32">
        <f t="shared" si="2"/>
        <v>1195.6243096593214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12.179700499168053</v>
      </c>
      <c r="F33">
        <f>GT_Spot!T33</f>
        <v>0</v>
      </c>
      <c r="G33">
        <f>PPCL_NG!T33</f>
        <v>-0.29194630872483218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678.48658049919584</v>
      </c>
      <c r="P33" s="77">
        <v>59.837129287598941</v>
      </c>
      <c r="Q33" s="77">
        <v>20.86</v>
      </c>
      <c r="R33" s="80">
        <v>19.2</v>
      </c>
      <c r="S33" s="80">
        <v>0</v>
      </c>
      <c r="T33" s="78">
        <f>SUMPRODUCT(LTA!F33:AJ33,LTA!F$101:AJ$101,LTA!F$105:AJ$105)</f>
        <v>25.5</v>
      </c>
      <c r="U33" s="78">
        <f>SUMPRODUCT(LTA!F33:AJ33,LTA!F$102:AJ$102,LTA!F$105:AJ$105)</f>
        <v>380.64000000000004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-18</v>
      </c>
      <c r="AA33" s="117">
        <f>STOA!J33</f>
        <v>13.96</v>
      </c>
      <c r="AB33" s="117">
        <f>-STOA!P33</f>
        <v>0</v>
      </c>
      <c r="AC33">
        <f t="shared" si="0"/>
        <v>12.050185169028158</v>
      </c>
      <c r="AD33">
        <f t="shared" si="1"/>
        <v>1179.92127880821</v>
      </c>
      <c r="AE33">
        <f>'IDT-1'!F33</f>
        <v>-6.92</v>
      </c>
      <c r="AF33" s="26"/>
      <c r="AG33">
        <f t="shared" si="2"/>
        <v>1173.0012788082099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-70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12.179700499168053</v>
      </c>
      <c r="F34">
        <f>GT_Spot!T34</f>
        <v>0</v>
      </c>
      <c r="G34">
        <f>PPCL_NG!T34</f>
        <v>-0.29194630872483218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668.53675880945559</v>
      </c>
      <c r="P34" s="77">
        <v>59.837129287598941</v>
      </c>
      <c r="Q34" s="77">
        <v>20.86</v>
      </c>
      <c r="R34" s="80">
        <v>19.2</v>
      </c>
      <c r="S34" s="80">
        <v>0</v>
      </c>
      <c r="T34" s="78">
        <f>SUMPRODUCT(LTA!F34:AJ34,LTA!F$101:AJ$101,LTA!F$105:AJ$105)</f>
        <v>32.840000000000003</v>
      </c>
      <c r="U34" s="78">
        <f>SUMPRODUCT(LTA!F34:AJ34,LTA!F$102:AJ$102,LTA!F$105:AJ$105)</f>
        <v>388.74000000000007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13.96</v>
      </c>
      <c r="AB34" s="117">
        <f>-STOA!P34</f>
        <v>0</v>
      </c>
      <c r="AC34">
        <f t="shared" si="0"/>
        <v>12.205036268424786</v>
      </c>
      <c r="AD34">
        <f t="shared" si="1"/>
        <v>1173.2566060190732</v>
      </c>
      <c r="AE34">
        <f>'IDT-1'!F34</f>
        <v>-8.0730000000000004</v>
      </c>
      <c r="AF34" s="26"/>
      <c r="AG34">
        <f t="shared" si="2"/>
        <v>1165.1836060190731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12.179700499168053</v>
      </c>
      <c r="F35">
        <f>GT_Spot!T35</f>
        <v>0</v>
      </c>
      <c r="G35">
        <f>PPCL_NG!T35</f>
        <v>-0.29194630872483218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648.02466216270625</v>
      </c>
      <c r="P35" s="77">
        <v>59.837129287598941</v>
      </c>
      <c r="Q35" s="77">
        <v>20.86</v>
      </c>
      <c r="R35" s="80">
        <v>19.2</v>
      </c>
      <c r="S35" s="80">
        <v>0</v>
      </c>
      <c r="T35" s="78">
        <f>SUMPRODUCT(LTA!F35:AJ35,LTA!F$101:AJ$101,LTA!F$105:AJ$105)</f>
        <v>42.49</v>
      </c>
      <c r="U35" s="78">
        <f>SUMPRODUCT(LTA!F35:AJ35,LTA!F$102:AJ$102,LTA!F$105:AJ$105)</f>
        <v>394.40000000000009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13.850000000000001</v>
      </c>
      <c r="AB35" s="117">
        <f>-STOA!P35</f>
        <v>0</v>
      </c>
      <c r="AC35">
        <f t="shared" si="0"/>
        <v>12.069508542711439</v>
      </c>
      <c r="AD35">
        <f t="shared" si="1"/>
        <v>1178.0800370980369</v>
      </c>
      <c r="AE35">
        <f>'IDT-1'!F35</f>
        <v>-9.2260000000000009</v>
      </c>
      <c r="AF35" s="26"/>
      <c r="AG35">
        <f t="shared" si="2"/>
        <v>1168.8540370980368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-90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12.179700499168053</v>
      </c>
      <c r="F36">
        <f>GT_Spot!T36</f>
        <v>0</v>
      </c>
      <c r="G36">
        <f>PPCL_NG!T36</f>
        <v>-0.29194630872483218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648.02466216270625</v>
      </c>
      <c r="P36" s="77">
        <v>59.839999999999996</v>
      </c>
      <c r="Q36" s="77">
        <v>20.86</v>
      </c>
      <c r="R36" s="80">
        <v>19.2</v>
      </c>
      <c r="S36" s="80">
        <v>0</v>
      </c>
      <c r="T36" s="78">
        <f>SUMPRODUCT(LTA!F36:AJ36,LTA!F$101:AJ$101,LTA!F$105:AJ$105)</f>
        <v>51.78</v>
      </c>
      <c r="U36" s="78">
        <f>SUMPRODUCT(LTA!F36:AJ36,LTA!F$102:AJ$102,LTA!F$105:AJ$105)</f>
        <v>402.61000000000013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13.850000000000001</v>
      </c>
      <c r="AB36" s="117">
        <f>-STOA!P36</f>
        <v>0</v>
      </c>
      <c r="AC36">
        <f t="shared" si="0"/>
        <v>12.312315080202522</v>
      </c>
      <c r="AD36">
        <f t="shared" si="1"/>
        <v>1185.3401012729469</v>
      </c>
      <c r="AE36">
        <f>'IDT-1'!F36</f>
        <v>-2.3069999999999999</v>
      </c>
      <c r="AF36" s="26"/>
      <c r="AG36">
        <f t="shared" si="2"/>
        <v>1183.0331012729469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12.181351582549187</v>
      </c>
      <c r="F37">
        <f>GT_Spot!T37</f>
        <v>0</v>
      </c>
      <c r="G37">
        <f>PPCL_NG!T37</f>
        <v>-0.29194630872483218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658.01764284870603</v>
      </c>
      <c r="P37" s="77">
        <v>60.07</v>
      </c>
      <c r="Q37" s="77">
        <v>20.86</v>
      </c>
      <c r="R37" s="80">
        <v>19.2</v>
      </c>
      <c r="S37" s="80">
        <v>0</v>
      </c>
      <c r="T37" s="78">
        <f>SUMPRODUCT(LTA!F37:AJ37,LTA!F$101:AJ$101,LTA!F$105:AJ$105)</f>
        <v>55.980000000000004</v>
      </c>
      <c r="U37" s="78">
        <f>SUMPRODUCT(LTA!F37:AJ37,LTA!F$102:AJ$102,LTA!F$105:AJ$105)</f>
        <v>410.83000000000004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13.850000000000001</v>
      </c>
      <c r="AB37" s="117">
        <f>-STOA!P37</f>
        <v>0</v>
      </c>
      <c r="AC37">
        <f t="shared" si="0"/>
        <v>12.600369114995027</v>
      </c>
      <c r="AD37">
        <f t="shared" si="1"/>
        <v>1197.6966790075355</v>
      </c>
      <c r="AE37">
        <f>'IDT-1'!F37</f>
        <v>0</v>
      </c>
      <c r="AF37" s="26"/>
      <c r="AG37">
        <f t="shared" si="2"/>
        <v>1197.6966790075355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-110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-0.29194630872483218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657.12227724870604</v>
      </c>
      <c r="P38" s="77">
        <v>60.07</v>
      </c>
      <c r="Q38" s="77">
        <v>20.86</v>
      </c>
      <c r="R38" s="80">
        <v>19.2</v>
      </c>
      <c r="S38" s="80">
        <v>0</v>
      </c>
      <c r="T38" s="78">
        <f>SUMPRODUCT(LTA!F38:AJ38,LTA!F$101:AJ$101,LTA!F$105:AJ$105)</f>
        <v>64.960000000000008</v>
      </c>
      <c r="U38" s="78">
        <f>SUMPRODUCT(LTA!F38:AJ38,LTA!F$102:AJ$102,LTA!F$105:AJ$105)</f>
        <v>418.11000000000007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13.850000000000001</v>
      </c>
      <c r="AB38" s="117">
        <f>-STOA!P38</f>
        <v>0</v>
      </c>
      <c r="AC38">
        <f t="shared" si="0"/>
        <v>13.09070299860284</v>
      </c>
      <c r="AD38">
        <f t="shared" si="1"/>
        <v>1172.5709795239277</v>
      </c>
      <c r="AE38">
        <f>'IDT-1'!F38</f>
        <v>0</v>
      </c>
      <c r="AF38" s="26"/>
      <c r="AG38">
        <f t="shared" si="2"/>
        <v>1172.5709795239277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12.0786997433704</v>
      </c>
      <c r="F39">
        <f>GT_Spot!T39</f>
        <v>0</v>
      </c>
      <c r="G39">
        <f>PPCL_NG!T39</f>
        <v>-0.29194630872483218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679.57506279350605</v>
      </c>
      <c r="P39" s="77">
        <v>59.84</v>
      </c>
      <c r="Q39" s="77">
        <v>20.86</v>
      </c>
      <c r="R39" s="80">
        <v>19.2</v>
      </c>
      <c r="S39" s="80">
        <v>0</v>
      </c>
      <c r="T39" s="78">
        <f>SUMPRODUCT(LTA!F39:AJ39,LTA!F$101:AJ$101,LTA!F$105:AJ$105)</f>
        <v>69.78</v>
      </c>
      <c r="U39" s="78">
        <f>SUMPRODUCT(LTA!F39:AJ39,LTA!F$102:AJ$102,LTA!F$105:AJ$105)</f>
        <v>422.28000000000003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13.770000000000001</v>
      </c>
      <c r="AB39" s="117">
        <f>-STOA!P39</f>
        <v>0</v>
      </c>
      <c r="AC39">
        <f t="shared" si="0"/>
        <v>12.742299248658634</v>
      </c>
      <c r="AD39">
        <f t="shared" si="1"/>
        <v>1273.9495169794932</v>
      </c>
      <c r="AE39">
        <f>'IDT-1'!F39</f>
        <v>0</v>
      </c>
      <c r="AF39" s="26"/>
      <c r="AG39">
        <f t="shared" si="2"/>
        <v>1273.9495169794932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-80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12.0786997433704</v>
      </c>
      <c r="F40">
        <f>GT_Spot!T40</f>
        <v>0</v>
      </c>
      <c r="G40">
        <f>PPCL_NG!T40</f>
        <v>-0.29194630872483218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696.94297572393816</v>
      </c>
      <c r="P40" s="77">
        <v>59.84</v>
      </c>
      <c r="Q40" s="77">
        <v>20.86</v>
      </c>
      <c r="R40" s="80">
        <v>19.2</v>
      </c>
      <c r="S40" s="80">
        <v>0</v>
      </c>
      <c r="T40" s="78">
        <f>SUMPRODUCT(LTA!F40:AJ40,LTA!F$101:AJ$101,LTA!F$105:AJ$105)</f>
        <v>76.58</v>
      </c>
      <c r="U40" s="78">
        <f>SUMPRODUCT(LTA!F40:AJ40,LTA!F$102:AJ$102,LTA!F$105:AJ$105)</f>
        <v>429.65000000000009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13.770000000000001</v>
      </c>
      <c r="AB40" s="117">
        <f>-STOA!P40</f>
        <v>0</v>
      </c>
      <c r="AC40">
        <f t="shared" si="0"/>
        <v>13.197395432890342</v>
      </c>
      <c r="AD40">
        <f t="shared" si="1"/>
        <v>1285.0323337256937</v>
      </c>
      <c r="AE40">
        <f>'IDT-1'!F40</f>
        <v>-6.8849999999999998</v>
      </c>
      <c r="AF40" s="26"/>
      <c r="AG40">
        <f t="shared" si="2"/>
        <v>1278.1473337256937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11.760479041916167</v>
      </c>
      <c r="F41">
        <f>GT_Spot!T41</f>
        <v>0</v>
      </c>
      <c r="G41">
        <f>PPCL_NG!T41</f>
        <v>-0.29194630872483218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681.51114726673836</v>
      </c>
      <c r="P41" s="77">
        <v>59.84</v>
      </c>
      <c r="Q41" s="77">
        <v>20.86</v>
      </c>
      <c r="R41" s="80">
        <v>19.2</v>
      </c>
      <c r="S41" s="80">
        <v>0</v>
      </c>
      <c r="T41" s="78">
        <f>SUMPRODUCT(LTA!F41:AJ41,LTA!F$101:AJ$101,LTA!F$105:AJ$105)</f>
        <v>83.55</v>
      </c>
      <c r="U41" s="78">
        <f>SUMPRODUCT(LTA!F41:AJ41,LTA!F$102:AJ$102,LTA!F$105:AJ$105)</f>
        <v>436.65000000000009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13.770000000000001</v>
      </c>
      <c r="AB41" s="117">
        <f>-STOA!P41</f>
        <v>0</v>
      </c>
      <c r="AC41">
        <f t="shared" si="0"/>
        <v>12.382699523296608</v>
      </c>
      <c r="AD41">
        <f t="shared" si="1"/>
        <v>1374.066980476633</v>
      </c>
      <c r="AE41">
        <f>'IDT-1'!F41</f>
        <v>0</v>
      </c>
      <c r="AF41" s="26"/>
      <c r="AG41">
        <f t="shared" si="2"/>
        <v>1374.066980476633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12.081009685940709</v>
      </c>
      <c r="F42">
        <f>GT_Spot!T42</f>
        <v>0</v>
      </c>
      <c r="G42">
        <f>PPCL_NG!T42</f>
        <v>-0.29194630872483218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732.65710531809395</v>
      </c>
      <c r="P42" s="77">
        <v>59.837129287598941</v>
      </c>
      <c r="Q42" s="77">
        <v>20.86</v>
      </c>
      <c r="R42" s="80">
        <v>19.2</v>
      </c>
      <c r="S42" s="80">
        <v>0</v>
      </c>
      <c r="T42" s="78">
        <f>SUMPRODUCT(LTA!F42:AJ42,LTA!F$101:AJ$101,LTA!F$105:AJ$105)</f>
        <v>88.990000000000009</v>
      </c>
      <c r="U42" s="78">
        <f>SUMPRODUCT(LTA!F42:AJ42,LTA!F$102:AJ$102,LTA!F$105:AJ$105)</f>
        <v>443.03000000000003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13.770000000000001</v>
      </c>
      <c r="AB42" s="117">
        <f>-STOA!P42</f>
        <v>0</v>
      </c>
      <c r="AC42">
        <f t="shared" si="0"/>
        <v>13.072767274379753</v>
      </c>
      <c r="AD42">
        <f t="shared" si="1"/>
        <v>1421.6605307085292</v>
      </c>
      <c r="AE42">
        <f>'IDT-1'!F42</f>
        <v>0</v>
      </c>
      <c r="AF42" s="26"/>
      <c r="AG42">
        <f t="shared" si="2"/>
        <v>1421.6605307085292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8.0611983711460145</v>
      </c>
      <c r="F43">
        <f>GT_Spot!T43</f>
        <v>0</v>
      </c>
      <c r="G43">
        <f>PPCL_NG!T43</f>
        <v>-0.29194630872483218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730.71206002130077</v>
      </c>
      <c r="P43" s="77">
        <v>59.837129287598941</v>
      </c>
      <c r="Q43" s="77">
        <v>20.86</v>
      </c>
      <c r="R43" s="80">
        <v>19.2</v>
      </c>
      <c r="S43" s="80">
        <v>0</v>
      </c>
      <c r="T43" s="78">
        <f>SUMPRODUCT(LTA!F43:AJ43,LTA!F$101:AJ$101,LTA!F$105:AJ$105)</f>
        <v>92.85</v>
      </c>
      <c r="U43" s="78">
        <f>SUMPRODUCT(LTA!F43:AJ43,LTA!F$102:AJ$102,LTA!F$105:AJ$105)</f>
        <v>448.11000000000007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13.770000000000001</v>
      </c>
      <c r="AB43" s="117">
        <f>-STOA!P43</f>
        <v>0</v>
      </c>
      <c r="AC43">
        <f t="shared" si="0"/>
        <v>13.21436419398632</v>
      </c>
      <c r="AD43">
        <f t="shared" si="1"/>
        <v>1411.4940771773347</v>
      </c>
      <c r="AE43">
        <f>'IDT-1'!F43</f>
        <v>0</v>
      </c>
      <c r="AF43" s="26"/>
      <c r="AG43">
        <f t="shared" si="2"/>
        <v>1411.4940771773347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-38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8.0611983711460145</v>
      </c>
      <c r="F44">
        <f>GT_Spot!T44</f>
        <v>0</v>
      </c>
      <c r="G44">
        <f>PPCL_NG!T44</f>
        <v>-0.29194630872483218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729.3977842045806</v>
      </c>
      <c r="P44" s="77">
        <v>59.837129287598941</v>
      </c>
      <c r="Q44" s="77">
        <v>20.86</v>
      </c>
      <c r="R44" s="80">
        <v>19.2</v>
      </c>
      <c r="S44" s="80">
        <v>0</v>
      </c>
      <c r="T44" s="78">
        <f>SUMPRODUCT(LTA!F44:AJ44,LTA!F$101:AJ$101,LTA!F$105:AJ$105)</f>
        <v>96.99</v>
      </c>
      <c r="U44" s="78">
        <f>SUMPRODUCT(LTA!F44:AJ44,LTA!F$102:AJ$102,LTA!F$105:AJ$105)</f>
        <v>452.21000000000009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13.770000000000001</v>
      </c>
      <c r="AB44" s="117">
        <f>-STOA!P44</f>
        <v>0</v>
      </c>
      <c r="AC44">
        <f t="shared" si="0"/>
        <v>12.937941720955761</v>
      </c>
      <c r="AD44">
        <f t="shared" si="1"/>
        <v>1456.6962238336453</v>
      </c>
      <c r="AE44">
        <f>'IDT-1'!F44</f>
        <v>0</v>
      </c>
      <c r="AF44" s="26"/>
      <c r="AG44">
        <f t="shared" si="2"/>
        <v>1456.6962238336453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8.0611983711460145</v>
      </c>
      <c r="F45">
        <f>GT_Spot!T45</f>
        <v>0</v>
      </c>
      <c r="G45">
        <f>PPCL_NG!T45</f>
        <v>-0.29194630872483218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790.1936589960269</v>
      </c>
      <c r="P45" s="77">
        <v>59.837129287598941</v>
      </c>
      <c r="Q45" s="77">
        <v>20.86</v>
      </c>
      <c r="R45" s="80">
        <v>19.2</v>
      </c>
      <c r="S45" s="80">
        <v>0</v>
      </c>
      <c r="T45" s="78">
        <f>SUMPRODUCT(LTA!F45:AJ45,LTA!F$101:AJ$101,LTA!F$105:AJ$105)</f>
        <v>99.49</v>
      </c>
      <c r="U45" s="78">
        <f>SUMPRODUCT(LTA!F45:AJ45,LTA!F$102:AJ$102,LTA!F$105:AJ$105)</f>
        <v>454.43000000000006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13.770000000000001</v>
      </c>
      <c r="AB45" s="117">
        <f>-STOA!P45</f>
        <v>0</v>
      </c>
      <c r="AC45">
        <f t="shared" si="0"/>
        <v>13.514481419120488</v>
      </c>
      <c r="AD45">
        <f t="shared" si="1"/>
        <v>1521.6355589269265</v>
      </c>
      <c r="AE45">
        <f>'IDT-1'!F45</f>
        <v>0</v>
      </c>
      <c r="AF45" s="26"/>
      <c r="AG45">
        <f t="shared" si="2"/>
        <v>1521.6355589269265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8.0611983711460145</v>
      </c>
      <c r="F46">
        <f>GT_Spot!T46</f>
        <v>0</v>
      </c>
      <c r="G46">
        <f>PPCL_NG!T46</f>
        <v>-0.29194630872483218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791.98802221410676</v>
      </c>
      <c r="P46" s="77">
        <v>59.837129287598941</v>
      </c>
      <c r="Q46" s="77">
        <v>20.86</v>
      </c>
      <c r="R46" s="80">
        <v>19.2</v>
      </c>
      <c r="S46" s="80">
        <v>0</v>
      </c>
      <c r="T46" s="78">
        <f>SUMPRODUCT(LTA!F46:AJ46,LTA!F$101:AJ$101,LTA!F$105:AJ$105)</f>
        <v>99.99</v>
      </c>
      <c r="U46" s="78">
        <f>SUMPRODUCT(LTA!F46:AJ46,LTA!F$102:AJ$102,LTA!F$105:AJ$105)</f>
        <v>457.71000000000009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13.770000000000001</v>
      </c>
      <c r="AB46" s="117">
        <f>-STOA!P46</f>
        <v>0</v>
      </c>
      <c r="AC46">
        <f t="shared" si="0"/>
        <v>13.563535815439591</v>
      </c>
      <c r="AD46">
        <f t="shared" si="1"/>
        <v>1527.1608677486875</v>
      </c>
      <c r="AE46">
        <f>'IDT-1'!F46</f>
        <v>0</v>
      </c>
      <c r="AF46" s="26"/>
      <c r="AG46">
        <f t="shared" si="2"/>
        <v>1527.1608677486875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8.0611983711460145</v>
      </c>
      <c r="F47">
        <f>GT_Spot!T47</f>
        <v>0</v>
      </c>
      <c r="G47">
        <f>PPCL_NG!T47</f>
        <v>-0.29194630872483218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776.24576362887296</v>
      </c>
      <c r="P47" s="77">
        <v>59.837129287598941</v>
      </c>
      <c r="Q47" s="77">
        <v>20.86</v>
      </c>
      <c r="R47" s="80">
        <v>19.2</v>
      </c>
      <c r="S47" s="80">
        <v>0</v>
      </c>
      <c r="T47" s="78">
        <f>SUMPRODUCT(LTA!F47:AJ47,LTA!F$101:AJ$101,LTA!F$105:AJ$105)</f>
        <v>99.800000000000011</v>
      </c>
      <c r="U47" s="78">
        <f>SUMPRODUCT(LTA!F47:AJ47,LTA!F$102:AJ$102,LTA!F$105:AJ$105)</f>
        <v>462.78000000000009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13.770000000000001</v>
      </c>
      <c r="AB47" s="117">
        <f>-STOA!P47</f>
        <v>0</v>
      </c>
      <c r="AC47">
        <f t="shared" si="0"/>
        <v>13.823073040777347</v>
      </c>
      <c r="AD47">
        <f t="shared" si="1"/>
        <v>1476.039071938116</v>
      </c>
      <c r="AE47">
        <f>'IDT-1'!F47</f>
        <v>0</v>
      </c>
      <c r="AF47" s="26"/>
      <c r="AG47">
        <f t="shared" si="2"/>
        <v>1476.039071938116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8.0611983711460145</v>
      </c>
      <c r="F48">
        <f>GT_Spot!T48</f>
        <v>0</v>
      </c>
      <c r="G48">
        <f>PPCL_NG!T48</f>
        <v>-0.29194630872483218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776.24576362887296</v>
      </c>
      <c r="P48" s="77">
        <v>59.837129287598941</v>
      </c>
      <c r="Q48" s="77">
        <v>20.86</v>
      </c>
      <c r="R48" s="80">
        <v>19.2</v>
      </c>
      <c r="S48" s="80">
        <v>0</v>
      </c>
      <c r="T48" s="78">
        <f>SUMPRODUCT(LTA!F48:AJ48,LTA!F$101:AJ$101,LTA!F$105:AJ$105)</f>
        <v>100.10000000000001</v>
      </c>
      <c r="U48" s="78">
        <f>SUMPRODUCT(LTA!F48:AJ48,LTA!F$102:AJ$102,LTA!F$105:AJ$105)</f>
        <v>464.66000000000008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13.770000000000001</v>
      </c>
      <c r="AB48" s="117">
        <f>-STOA!P48</f>
        <v>0</v>
      </c>
      <c r="AC48">
        <f t="shared" si="0"/>
        <v>13.487131939889533</v>
      </c>
      <c r="AD48">
        <f t="shared" si="1"/>
        <v>1518.5550130390038</v>
      </c>
      <c r="AE48">
        <f>'IDT-1'!F48</f>
        <v>0</v>
      </c>
      <c r="AF48" s="26"/>
      <c r="AG48">
        <f t="shared" si="2"/>
        <v>1518.5550130390038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8.0611983711460145</v>
      </c>
      <c r="F49">
        <f>GT_Spot!T49</f>
        <v>0</v>
      </c>
      <c r="G49">
        <f>PPCL_NG!T49</f>
        <v>-0.29194630872483218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786.1853306557108</v>
      </c>
      <c r="P49" s="77">
        <v>59.837129287598941</v>
      </c>
      <c r="Q49" s="77">
        <v>20.86</v>
      </c>
      <c r="R49" s="80">
        <v>19.2</v>
      </c>
      <c r="S49" s="80">
        <v>0</v>
      </c>
      <c r="T49" s="78">
        <f>SUMPRODUCT(LTA!F49:AJ49,LTA!F$101:AJ$101,LTA!F$105:AJ$105)</f>
        <v>101.78</v>
      </c>
      <c r="U49" s="78">
        <f>SUMPRODUCT(LTA!F49:AJ49,LTA!F$102:AJ$102,LTA!F$105:AJ$105)</f>
        <v>466.19000000000011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13.770000000000001</v>
      </c>
      <c r="AB49" s="117">
        <f>-STOA!P49</f>
        <v>0</v>
      </c>
      <c r="AC49">
        <f t="shared" si="0"/>
        <v>13.602848129725706</v>
      </c>
      <c r="AD49">
        <f t="shared" si="1"/>
        <v>1531.5888638760052</v>
      </c>
      <c r="AE49">
        <f>'IDT-1'!F49</f>
        <v>0</v>
      </c>
      <c r="AF49" s="26"/>
      <c r="AG49">
        <f t="shared" si="2"/>
        <v>1531.5888638760052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8.0611983711460145</v>
      </c>
      <c r="F50">
        <f>GT_Spot!T50</f>
        <v>0</v>
      </c>
      <c r="G50">
        <f>PPCL_NG!T50</f>
        <v>-0.29194630872483218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786.1853306557108</v>
      </c>
      <c r="P50" s="77">
        <v>59.837129287598941</v>
      </c>
      <c r="Q50" s="77">
        <v>20.86</v>
      </c>
      <c r="R50" s="80">
        <v>19.2</v>
      </c>
      <c r="S50" s="80">
        <v>0</v>
      </c>
      <c r="T50" s="78">
        <f>SUMPRODUCT(LTA!F50:AJ50,LTA!F$101:AJ$101,LTA!F$105:AJ$105)</f>
        <v>102.12</v>
      </c>
      <c r="U50" s="78">
        <f>SUMPRODUCT(LTA!F50:AJ50,LTA!F$102:AJ$102,LTA!F$105:AJ$105)</f>
        <v>467.35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13.770000000000001</v>
      </c>
      <c r="AB50" s="117">
        <f>-STOA!P50</f>
        <v>0</v>
      </c>
      <c r="AC50">
        <f t="shared" si="0"/>
        <v>13.616048129725703</v>
      </c>
      <c r="AD50">
        <f t="shared" si="1"/>
        <v>1533.0756638760054</v>
      </c>
      <c r="AE50">
        <f>'IDT-1'!F50</f>
        <v>0</v>
      </c>
      <c r="AF50" s="26"/>
      <c r="AG50">
        <f t="shared" si="2"/>
        <v>1533.0756638760054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12.081009685940709</v>
      </c>
      <c r="F51">
        <f>GT_Spot!T51</f>
        <v>0</v>
      </c>
      <c r="G51">
        <f>PPCL_NG!T51</f>
        <v>-0.29194630872483218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793.16535842404699</v>
      </c>
      <c r="P51" s="77">
        <v>59.837129287598941</v>
      </c>
      <c r="Q51" s="77">
        <v>23.11</v>
      </c>
      <c r="R51" s="80">
        <v>19.2</v>
      </c>
      <c r="S51" s="80">
        <v>0</v>
      </c>
      <c r="T51" s="78">
        <f>SUMPRODUCT(LTA!F51:AJ51,LTA!F$101:AJ$101,LTA!F$105:AJ$105)</f>
        <v>101.53</v>
      </c>
      <c r="U51" s="78">
        <f>SUMPRODUCT(LTA!F51:AJ51,LTA!F$102:AJ$102,LTA!F$105:AJ$105)</f>
        <v>465.58000000000004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13.770000000000001</v>
      </c>
      <c r="AB51" s="117">
        <f>-STOA!P51</f>
        <v>0</v>
      </c>
      <c r="AC51">
        <f t="shared" si="0"/>
        <v>14.271200747555561</v>
      </c>
      <c r="AD51">
        <f t="shared" si="1"/>
        <v>1480.3103503413063</v>
      </c>
      <c r="AE51">
        <f>'IDT-1'!F51</f>
        <v>0</v>
      </c>
      <c r="AF51" s="26"/>
      <c r="AG51">
        <f t="shared" si="2"/>
        <v>1480.3103503413063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-63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12.081009685940709</v>
      </c>
      <c r="F52">
        <f>GT_Spot!T52</f>
        <v>0</v>
      </c>
      <c r="G52">
        <f>PPCL_NG!T52</f>
        <v>-0.29194630872483218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793.16542853350211</v>
      </c>
      <c r="P52" s="77">
        <v>59.837129287598941</v>
      </c>
      <c r="Q52" s="77">
        <v>23.11</v>
      </c>
      <c r="R52" s="80">
        <v>19.2</v>
      </c>
      <c r="S52" s="80">
        <v>0</v>
      </c>
      <c r="T52" s="78">
        <f>SUMPRODUCT(LTA!F52:AJ52,LTA!F$101:AJ$101,LTA!F$105:AJ$105)</f>
        <v>101.48</v>
      </c>
      <c r="U52" s="78">
        <f>SUMPRODUCT(LTA!F52:AJ52,LTA!F$102:AJ$102,LTA!F$105:AJ$105)</f>
        <v>466.25000000000011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13.770000000000001</v>
      </c>
      <c r="AB52" s="117">
        <f>-STOA!P52</f>
        <v>0</v>
      </c>
      <c r="AC52">
        <f t="shared" si="0"/>
        <v>13.850507243453393</v>
      </c>
      <c r="AD52">
        <f t="shared" si="1"/>
        <v>1529.3511139548634</v>
      </c>
      <c r="AE52">
        <f>'IDT-1'!F52</f>
        <v>0</v>
      </c>
      <c r="AF52" s="26"/>
      <c r="AG52">
        <f t="shared" si="2"/>
        <v>1529.3511139548634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12.081009685940709</v>
      </c>
      <c r="F53">
        <f>GT_Spot!T53</f>
        <v>0</v>
      </c>
      <c r="G53">
        <f>PPCL_NG!T53</f>
        <v>-0.29194630872483218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795.36216754757186</v>
      </c>
      <c r="P53" s="77">
        <v>59.837129287598941</v>
      </c>
      <c r="Q53" s="77">
        <v>23.68</v>
      </c>
      <c r="R53" s="80">
        <v>19.2</v>
      </c>
      <c r="S53" s="80">
        <v>0</v>
      </c>
      <c r="T53" s="78">
        <f>SUMPRODUCT(LTA!F53:AJ53,LTA!F$101:AJ$101,LTA!F$105:AJ$105)</f>
        <v>101.51</v>
      </c>
      <c r="U53" s="78">
        <f>SUMPRODUCT(LTA!F53:AJ53,LTA!F$102:AJ$102,LTA!F$105:AJ$105)</f>
        <v>465.93000000000006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13.770000000000001</v>
      </c>
      <c r="AB53" s="117">
        <f>-STOA!P53</f>
        <v>0</v>
      </c>
      <c r="AC53">
        <f t="shared" si="0"/>
        <v>14.005474459610136</v>
      </c>
      <c r="AD53">
        <f t="shared" si="1"/>
        <v>1516.6728857527764</v>
      </c>
      <c r="AE53">
        <f>'IDT-1'!F53</f>
        <v>0</v>
      </c>
      <c r="AF53" s="26"/>
      <c r="AG53">
        <f t="shared" si="2"/>
        <v>1516.6728857527764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8.0611983711460145</v>
      </c>
      <c r="F54">
        <f>GT_Spot!T54</f>
        <v>0</v>
      </c>
      <c r="G54">
        <f>PPCL_NG!T54</f>
        <v>-0.29194630872483218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751.90969714058156</v>
      </c>
      <c r="P54" s="77">
        <v>59.837129287598941</v>
      </c>
      <c r="Q54" s="77">
        <v>23.68</v>
      </c>
      <c r="R54" s="80">
        <v>19.2</v>
      </c>
      <c r="S54" s="80">
        <v>0</v>
      </c>
      <c r="T54" s="78">
        <f>SUMPRODUCT(LTA!F54:AJ54,LTA!F$101:AJ$101,LTA!F$105:AJ$105)</f>
        <v>101.5</v>
      </c>
      <c r="U54" s="78">
        <f>SUMPRODUCT(LTA!F54:AJ54,LTA!F$102:AJ$102,LTA!F$105:AJ$105)</f>
        <v>465.12000000000006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13.770000000000001</v>
      </c>
      <c r="AB54" s="117">
        <f>-STOA!P54</f>
        <v>0</v>
      </c>
      <c r="AC54">
        <f t="shared" si="0"/>
        <v>13.31415855479257</v>
      </c>
      <c r="AD54">
        <f t="shared" si="1"/>
        <v>1499.0719199358091</v>
      </c>
      <c r="AE54">
        <f>'IDT-1'!F54</f>
        <v>0</v>
      </c>
      <c r="AF54" s="26"/>
      <c r="AG54">
        <f t="shared" si="2"/>
        <v>1499.0719199358091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7.8288409703504032</v>
      </c>
      <c r="F55">
        <f>GT_Spot!T55</f>
        <v>0</v>
      </c>
      <c r="G55">
        <f>PPCL_NG!T55</f>
        <v>-0.29194630872483218</v>
      </c>
      <c r="H55">
        <f>PPCL_Spot!T55</f>
        <v>0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636.50045441430905</v>
      </c>
      <c r="P55" s="77">
        <v>59.837129287598941</v>
      </c>
      <c r="Q55" s="77">
        <v>23.68</v>
      </c>
      <c r="R55" s="80">
        <v>19.2</v>
      </c>
      <c r="S55" s="80">
        <v>0</v>
      </c>
      <c r="T55" s="78">
        <f>SUMPRODUCT(LTA!F55:AJ55,LTA!F$101:AJ$101,LTA!F$105:AJ$105)</f>
        <v>101.49</v>
      </c>
      <c r="U55" s="78">
        <f>SUMPRODUCT(LTA!F55:AJ55,LTA!F$102:AJ$102,LTA!F$105:AJ$105)</f>
        <v>463.9500000000001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13.770000000000001</v>
      </c>
      <c r="AB55" s="117">
        <f>-STOA!P55</f>
        <v>0</v>
      </c>
      <c r="AC55">
        <f t="shared" si="0"/>
        <v>12.730034849784134</v>
      </c>
      <c r="AD55">
        <f t="shared" si="1"/>
        <v>1332.8344435137496</v>
      </c>
      <c r="AE55">
        <f>'IDT-1'!F55</f>
        <v>0</v>
      </c>
      <c r="AF55" s="26"/>
      <c r="AG55">
        <f t="shared" si="2"/>
        <v>1332.8344435137496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7.8288409703504032</v>
      </c>
      <c r="F56">
        <f>GT_Spot!T56</f>
        <v>0</v>
      </c>
      <c r="G56">
        <f>PPCL_NG!T56</f>
        <v>-0.29194630872483218</v>
      </c>
      <c r="H56">
        <f>PPCL_Spot!T56</f>
        <v>0</v>
      </c>
      <c r="I56">
        <f>Bawana_NG!T56</f>
        <v>69.599999999999994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612.27084021838891</v>
      </c>
      <c r="P56" s="77">
        <v>59.837129287598941</v>
      </c>
      <c r="Q56" s="77">
        <v>23.68</v>
      </c>
      <c r="R56" s="80">
        <v>19.2</v>
      </c>
      <c r="S56" s="80">
        <v>0</v>
      </c>
      <c r="T56" s="78">
        <f>SUMPRODUCT(LTA!F56:AJ56,LTA!F$101:AJ$101,LTA!F$105:AJ$105)</f>
        <v>101.17</v>
      </c>
      <c r="U56" s="78">
        <f>SUMPRODUCT(LTA!F56:AJ56,LTA!F$102:AJ$102,LTA!F$105:AJ$105)</f>
        <v>460.33000000000004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13.770000000000001</v>
      </c>
      <c r="AB56" s="117">
        <f>-STOA!P56</f>
        <v>0</v>
      </c>
      <c r="AC56">
        <f t="shared" si="0"/>
        <v>12.393360969638083</v>
      </c>
      <c r="AD56">
        <f t="shared" si="1"/>
        <v>1315.0015031979754</v>
      </c>
      <c r="AE56">
        <f>'IDT-1'!F56</f>
        <v>0</v>
      </c>
      <c r="AF56" s="26"/>
      <c r="AG56">
        <f t="shared" si="2"/>
        <v>1315.0015031979754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12.083459328696703</v>
      </c>
      <c r="F57">
        <f>GT_Spot!T57</f>
        <v>0</v>
      </c>
      <c r="G57">
        <f>PPCL_NG!T57</f>
        <v>-0.29194630872483218</v>
      </c>
      <c r="H57">
        <f>PPCL_Spot!T57</f>
        <v>0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681.50581264398681</v>
      </c>
      <c r="P57" s="77">
        <v>59.837129287598941</v>
      </c>
      <c r="Q57" s="77">
        <v>23.68</v>
      </c>
      <c r="R57" s="80">
        <v>19.2</v>
      </c>
      <c r="S57" s="80">
        <v>0</v>
      </c>
      <c r="T57" s="78">
        <f>SUMPRODUCT(LTA!F57:AJ57,LTA!F$101:AJ$101,LTA!F$105:AJ$105)</f>
        <v>101.64</v>
      </c>
      <c r="U57" s="78">
        <f>SUMPRODUCT(LTA!F57:AJ57,LTA!F$102:AJ$102,LTA!F$105:AJ$105)</f>
        <v>457.42000000000007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13.770000000000001</v>
      </c>
      <c r="AB57" s="117">
        <f>-STOA!P57</f>
        <v>0</v>
      </c>
      <c r="AC57">
        <f t="shared" si="0"/>
        <v>12.663472267648981</v>
      </c>
      <c r="AD57">
        <f t="shared" si="1"/>
        <v>1425.7809826839086</v>
      </c>
      <c r="AE57">
        <f>'IDT-1'!F57</f>
        <v>0</v>
      </c>
      <c r="AF57" s="26"/>
      <c r="AG57">
        <f t="shared" si="2"/>
        <v>1425.7809826839086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12.083459328696703</v>
      </c>
      <c r="F58">
        <f>GT_Spot!T58</f>
        <v>0</v>
      </c>
      <c r="G58">
        <f>PPCL_NG!T58</f>
        <v>-0.29194630872483218</v>
      </c>
      <c r="H58">
        <f>PPCL_Spot!T58</f>
        <v>0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732.26046080572394</v>
      </c>
      <c r="P58" s="77">
        <v>59.837129287598941</v>
      </c>
      <c r="Q58" s="77">
        <v>23.68</v>
      </c>
      <c r="R58" s="80">
        <v>19.2</v>
      </c>
      <c r="S58" s="80">
        <v>0</v>
      </c>
      <c r="T58" s="78">
        <f>SUMPRODUCT(LTA!F58:AJ58,LTA!F$101:AJ$101,LTA!F$105:AJ$105)</f>
        <v>101.17</v>
      </c>
      <c r="U58" s="78">
        <f>SUMPRODUCT(LTA!F58:AJ58,LTA!F$102:AJ$102,LTA!F$105:AJ$105)</f>
        <v>454.11000000000007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13.770000000000001</v>
      </c>
      <c r="AB58" s="117">
        <f>-STOA!P58</f>
        <v>0</v>
      </c>
      <c r="AC58">
        <f t="shared" si="0"/>
        <v>13.076849171472267</v>
      </c>
      <c r="AD58">
        <f t="shared" si="1"/>
        <v>1472.3422539418225</v>
      </c>
      <c r="AE58">
        <f>'IDT-1'!F58</f>
        <v>0</v>
      </c>
      <c r="AF58" s="26"/>
      <c r="AG58">
        <f t="shared" si="2"/>
        <v>1472.3422539418225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12.083459328696703</v>
      </c>
      <c r="F59">
        <f>GT_Spot!T59</f>
        <v>0</v>
      </c>
      <c r="G59">
        <f>PPCL_NG!T59</f>
        <v>-0.29194630872483218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712.54175516991086</v>
      </c>
      <c r="P59" s="77">
        <v>59.837129287598941</v>
      </c>
      <c r="Q59" s="77">
        <v>23.68</v>
      </c>
      <c r="R59" s="80">
        <v>19.2</v>
      </c>
      <c r="S59" s="80">
        <v>0</v>
      </c>
      <c r="T59" s="78">
        <f>SUMPRODUCT(LTA!F59:AJ59,LTA!F$101:AJ$101,LTA!F$105:AJ$105)</f>
        <v>100.03</v>
      </c>
      <c r="U59" s="78">
        <f>SUMPRODUCT(LTA!F59:AJ59,LTA!F$102:AJ$102,LTA!F$105:AJ$105)</f>
        <v>450.98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13.770000000000001</v>
      </c>
      <c r="AB59" s="117">
        <f>-STOA!P59</f>
        <v>0</v>
      </c>
      <c r="AC59">
        <f t="shared" si="0"/>
        <v>13.120508561877111</v>
      </c>
      <c r="AD59">
        <f t="shared" si="1"/>
        <v>1477.2598889156045</v>
      </c>
      <c r="AE59">
        <f>'IDT-1'!F59</f>
        <v>0</v>
      </c>
      <c r="AF59" s="26"/>
      <c r="AG59">
        <f t="shared" si="2"/>
        <v>1477.2598889156045</v>
      </c>
      <c r="AI59" s="75">
        <f>PXIL!J59</f>
        <v>0</v>
      </c>
      <c r="AJ59" s="75">
        <f>PXIL!P59</f>
        <v>0</v>
      </c>
      <c r="AK59" s="75">
        <f>RTM_IEX!J59</f>
        <v>28.95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12.083459328696703</v>
      </c>
      <c r="F60">
        <f>GT_Spot!T60</f>
        <v>0</v>
      </c>
      <c r="G60">
        <f>PPCL_NG!T60</f>
        <v>-0.29194630872483218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805.30635124803314</v>
      </c>
      <c r="P60" s="77">
        <v>59.837129287598941</v>
      </c>
      <c r="Q60" s="77">
        <v>23.68</v>
      </c>
      <c r="R60" s="80">
        <v>19.2</v>
      </c>
      <c r="S60" s="80">
        <v>0</v>
      </c>
      <c r="T60" s="78">
        <f>SUMPRODUCT(LTA!F60:AJ60,LTA!F$101:AJ$101,LTA!F$105:AJ$105)</f>
        <v>97.98</v>
      </c>
      <c r="U60" s="78">
        <f>SUMPRODUCT(LTA!F60:AJ60,LTA!F$102:AJ$102,LTA!F$105:AJ$105)</f>
        <v>446.94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13.770000000000001</v>
      </c>
      <c r="AB60" s="117">
        <f>-STOA!P60</f>
        <v>0</v>
      </c>
      <c r="AC60">
        <f t="shared" si="0"/>
        <v>13.628485007364587</v>
      </c>
      <c r="AD60">
        <f t="shared" si="1"/>
        <v>1534.4765085482393</v>
      </c>
      <c r="AE60">
        <f>'IDT-1'!F60</f>
        <v>0</v>
      </c>
      <c r="AF60" s="26"/>
      <c r="AG60">
        <f t="shared" si="2"/>
        <v>1534.4765085482393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12.083459328696703</v>
      </c>
      <c r="F61">
        <f>GT_Spot!T61</f>
        <v>0</v>
      </c>
      <c r="G61">
        <f>PPCL_NG!T61</f>
        <v>-0.29194630872483218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805.65613989844621</v>
      </c>
      <c r="P61" s="77">
        <v>59.837129287598941</v>
      </c>
      <c r="Q61" s="77">
        <v>23.796442983111646</v>
      </c>
      <c r="R61" s="80">
        <v>19.2</v>
      </c>
      <c r="S61" s="80">
        <v>0</v>
      </c>
      <c r="T61" s="78">
        <f>SUMPRODUCT(LTA!F61:AJ61,LTA!F$101:AJ$101,LTA!F$105:AJ$105)</f>
        <v>94.17</v>
      </c>
      <c r="U61" s="78">
        <f>SUMPRODUCT(LTA!F61:AJ61,LTA!F$102:AJ$102,LTA!F$105:AJ$105)</f>
        <v>442.18000000000006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13.770000000000001</v>
      </c>
      <c r="AB61" s="117">
        <f>-STOA!P61</f>
        <v>0</v>
      </c>
      <c r="AC61">
        <f t="shared" si="0"/>
        <v>13.811931845739606</v>
      </c>
      <c r="AD61">
        <f t="shared" si="1"/>
        <v>1555.1392933433892</v>
      </c>
      <c r="AE61">
        <f>'IDT-1'!F61</f>
        <v>0</v>
      </c>
      <c r="AF61" s="26"/>
      <c r="AG61">
        <f t="shared" si="2"/>
        <v>1555.1392933433892</v>
      </c>
      <c r="AI61" s="75">
        <f>PXIL!J61</f>
        <v>0</v>
      </c>
      <c r="AJ61" s="75">
        <f>PXIL!P61</f>
        <v>0</v>
      </c>
      <c r="AK61" s="75">
        <f>RTM_IEX!J61</f>
        <v>28.95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12.083459328696703</v>
      </c>
      <c r="F62">
        <f>GT_Spot!T62</f>
        <v>0</v>
      </c>
      <c r="G62">
        <f>PPCL_NG!T62</f>
        <v>-0.29194630872483218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805.65613989844621</v>
      </c>
      <c r="P62" s="77">
        <v>59.837129287598941</v>
      </c>
      <c r="Q62" s="77">
        <v>23.796442983111646</v>
      </c>
      <c r="R62" s="80">
        <v>19.2</v>
      </c>
      <c r="S62" s="80">
        <v>0</v>
      </c>
      <c r="T62" s="78">
        <f>SUMPRODUCT(LTA!F62:AJ62,LTA!F$101:AJ$101,LTA!F$105:AJ$105)</f>
        <v>85.59</v>
      </c>
      <c r="U62" s="78">
        <f>SUMPRODUCT(LTA!F62:AJ62,LTA!F$102:AJ$102,LTA!F$105:AJ$105)</f>
        <v>437.48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13.770000000000001</v>
      </c>
      <c r="AB62" s="117">
        <f>-STOA!P62</f>
        <v>0</v>
      </c>
      <c r="AC62">
        <f t="shared" si="0"/>
        <v>13.907323845739604</v>
      </c>
      <c r="AD62">
        <f t="shared" si="1"/>
        <v>1565.883901343389</v>
      </c>
      <c r="AE62">
        <f>'IDT-1'!F62</f>
        <v>0</v>
      </c>
      <c r="AF62" s="26"/>
      <c r="AG62">
        <f t="shared" si="2"/>
        <v>1565.883901343389</v>
      </c>
      <c r="AI62" s="75">
        <f>PXIL!J62</f>
        <v>0</v>
      </c>
      <c r="AJ62" s="75">
        <f>PXIL!P62</f>
        <v>0</v>
      </c>
      <c r="AK62" s="75">
        <f>RTM_IEX!J62</f>
        <v>53.07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9.7246015037593985</v>
      </c>
      <c r="F63">
        <f>GT_Spot!T63</f>
        <v>0</v>
      </c>
      <c r="G63">
        <f>PPCL_NG!T63</f>
        <v>-0.29194630872483218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802.79089941644622</v>
      </c>
      <c r="P63" s="77">
        <v>59.837129287598941</v>
      </c>
      <c r="Q63" s="77">
        <v>23.683557157878926</v>
      </c>
      <c r="R63" s="80">
        <v>19.2</v>
      </c>
      <c r="S63" s="80">
        <v>0</v>
      </c>
      <c r="T63" s="78">
        <f>SUMPRODUCT(LTA!F63:AJ63,LTA!F$101:AJ$101,LTA!F$105:AJ$105)</f>
        <v>82.4</v>
      </c>
      <c r="U63" s="78">
        <f>SUMPRODUCT(LTA!F63:AJ63,LTA!F$102:AJ$102,LTA!F$105:AJ$105)</f>
        <v>424.62000000000006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13.770000000000001</v>
      </c>
      <c r="AB63" s="117">
        <f>-STOA!P63</f>
        <v>0</v>
      </c>
      <c r="AC63">
        <f t="shared" si="0"/>
        <v>13.25210238537651</v>
      </c>
      <c r="AD63">
        <f t="shared" si="1"/>
        <v>1492.0821386715822</v>
      </c>
      <c r="AE63">
        <f>'IDT-1'!F63</f>
        <v>0</v>
      </c>
      <c r="AF63" s="26"/>
      <c r="AG63">
        <f t="shared" si="2"/>
        <v>1492.0821386715822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8.3150179856115098</v>
      </c>
      <c r="F64">
        <f>GT_Spot!T64</f>
        <v>0</v>
      </c>
      <c r="G64">
        <f>PPCL_NG!T64</f>
        <v>-0.29194630872483218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804.3458311391372</v>
      </c>
      <c r="P64" s="77">
        <v>59.837129287598941</v>
      </c>
      <c r="Q64" s="77">
        <v>23.683557157878926</v>
      </c>
      <c r="R64" s="80">
        <v>19.2</v>
      </c>
      <c r="S64" s="80">
        <v>0</v>
      </c>
      <c r="T64" s="78">
        <f>SUMPRODUCT(LTA!F64:AJ64,LTA!F$101:AJ$101,LTA!F$105:AJ$105)</f>
        <v>79.25</v>
      </c>
      <c r="U64" s="78">
        <f>SUMPRODUCT(LTA!F64:AJ64,LTA!F$102:AJ$102,LTA!F$105:AJ$105)</f>
        <v>428.17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13.770000000000001</v>
      </c>
      <c r="AB64" s="117">
        <f>-STOA!P64</f>
        <v>0</v>
      </c>
      <c r="AC64">
        <f t="shared" si="0"/>
        <v>13.51166144957649</v>
      </c>
      <c r="AD64">
        <f t="shared" si="1"/>
        <v>1521.3179278119253</v>
      </c>
      <c r="AE64">
        <f>'IDT-1'!F64</f>
        <v>0</v>
      </c>
      <c r="AF64" s="26"/>
      <c r="AG64">
        <f t="shared" si="2"/>
        <v>1521.3179278119253</v>
      </c>
      <c r="AI64" s="75">
        <f>PXIL!J64</f>
        <v>0</v>
      </c>
      <c r="AJ64" s="75">
        <f>PXIL!P64</f>
        <v>0</v>
      </c>
      <c r="AK64" s="75">
        <f>RTM_IEX!J64</f>
        <v>28.95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12.083459328696703</v>
      </c>
      <c r="F65">
        <f>GT_Spot!T65</f>
        <v>0</v>
      </c>
      <c r="G65">
        <f>PPCL_NG!T65</f>
        <v>-0.29194630872483218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814.28345457720036</v>
      </c>
      <c r="P65" s="77">
        <v>59.837129287598941</v>
      </c>
      <c r="Q65" s="77">
        <v>23.683557157878926</v>
      </c>
      <c r="R65" s="80">
        <v>19.2</v>
      </c>
      <c r="S65" s="80">
        <v>0</v>
      </c>
      <c r="T65" s="78">
        <f>SUMPRODUCT(LTA!F65:AJ65,LTA!F$101:AJ$101,LTA!F$105:AJ$105)</f>
        <v>73.710000000000008</v>
      </c>
      <c r="U65" s="78">
        <f>SUMPRODUCT(LTA!F65:AJ65,LTA!F$102:AJ$102,LTA!F$105:AJ$105)</f>
        <v>418.38000000000005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13.770000000000001</v>
      </c>
      <c r="AB65" s="117">
        <f>-STOA!P65</f>
        <v>0</v>
      </c>
      <c r="AC65">
        <f t="shared" si="0"/>
        <v>13.794634819650593</v>
      </c>
      <c r="AD65">
        <f t="shared" si="1"/>
        <v>1553.1910192229996</v>
      </c>
      <c r="AE65">
        <f>'IDT-1'!F65</f>
        <v>0</v>
      </c>
      <c r="AF65" s="26"/>
      <c r="AG65">
        <f t="shared" si="2"/>
        <v>1553.1910192229996</v>
      </c>
      <c r="AI65" s="75">
        <f>PXIL!J65</f>
        <v>0</v>
      </c>
      <c r="AJ65" s="75">
        <f>PXIL!P65</f>
        <v>0</v>
      </c>
      <c r="AK65" s="75">
        <f>RTM_IEX!J65</f>
        <v>62.73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11.967342001814332</v>
      </c>
      <c r="F66">
        <f>GT_Spot!T66</f>
        <v>0</v>
      </c>
      <c r="G66">
        <f>PPCL_NG!T66</f>
        <v>-0.29194630872483218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817.27789099360041</v>
      </c>
      <c r="P66" s="77">
        <v>59.837129287598941</v>
      </c>
      <c r="Q66" s="77">
        <v>23.683557157878926</v>
      </c>
      <c r="R66" s="80">
        <v>19.2</v>
      </c>
      <c r="S66" s="80">
        <v>0</v>
      </c>
      <c r="T66" s="78">
        <f>SUMPRODUCT(LTA!F66:AJ66,LTA!F$101:AJ$101,LTA!F$105:AJ$105)</f>
        <v>69.12</v>
      </c>
      <c r="U66" s="78">
        <f>SUMPRODUCT(LTA!F66:AJ66,LTA!F$102:AJ$102,LTA!F$105:AJ$105)</f>
        <v>428.17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13.770000000000001</v>
      </c>
      <c r="AB66" s="117">
        <f>-STOA!P66</f>
        <v>0</v>
      </c>
      <c r="AC66">
        <f t="shared" si="0"/>
        <v>14.162812027638349</v>
      </c>
      <c r="AD66">
        <f t="shared" si="1"/>
        <v>1594.6611611045296</v>
      </c>
      <c r="AE66">
        <f>'IDT-1'!F66</f>
        <v>-44.401000000000003</v>
      </c>
      <c r="AF66" s="26"/>
      <c r="AG66">
        <f t="shared" si="2"/>
        <v>1550.2601611045295</v>
      </c>
      <c r="AI66" s="75">
        <f>PXIL!J66</f>
        <v>0</v>
      </c>
      <c r="AJ66" s="75">
        <f>PXIL!P66</f>
        <v>0</v>
      </c>
      <c r="AK66" s="75">
        <f>RTM_IEX!J66</f>
        <v>96.49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7.8288409703504032</v>
      </c>
      <c r="F67">
        <f>GT_Spot!T67</f>
        <v>0</v>
      </c>
      <c r="G67">
        <f>PPCL_NG!T67</f>
        <v>-0.29194630872483218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818.08456996670191</v>
      </c>
      <c r="P67" s="77">
        <v>59.837129287598941</v>
      </c>
      <c r="Q67" s="77">
        <v>23.683557157878926</v>
      </c>
      <c r="R67" s="80">
        <v>19.2</v>
      </c>
      <c r="S67" s="80">
        <v>0</v>
      </c>
      <c r="T67" s="78">
        <f>SUMPRODUCT(LTA!F67:AJ67,LTA!F$101:AJ$101,LTA!F$105:AJ$105)</f>
        <v>53.99</v>
      </c>
      <c r="U67" s="78">
        <f>SUMPRODUCT(LTA!F67:AJ67,LTA!F$102:AJ$102,LTA!F$105:AJ$105)</f>
        <v>420.23000000000008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13.770000000000001</v>
      </c>
      <c r="AB67" s="117">
        <f>-STOA!P67</f>
        <v>0</v>
      </c>
      <c r="AC67">
        <f t="shared" si="0"/>
        <v>13.208787993524759</v>
      </c>
      <c r="AD67">
        <f t="shared" si="1"/>
        <v>1487.2033630802805</v>
      </c>
      <c r="AE67">
        <f>'IDT-1'!F67</f>
        <v>-1.153</v>
      </c>
      <c r="AF67" s="26"/>
      <c r="AG67">
        <f t="shared" si="2"/>
        <v>1486.0503630802805</v>
      </c>
      <c r="AI67" s="75">
        <f>PXIL!J67</f>
        <v>0</v>
      </c>
      <c r="AJ67" s="75">
        <f>PXIL!P67</f>
        <v>0</v>
      </c>
      <c r="AK67" s="75">
        <f>RTM_IEX!J67</f>
        <v>14.48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7.8288409703504032</v>
      </c>
      <c r="F68">
        <f>GT_Spot!T68</f>
        <v>0</v>
      </c>
      <c r="G68">
        <f>PPCL_NG!T68</f>
        <v>-0.29194630872483218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820.26546996670186</v>
      </c>
      <c r="P68" s="77">
        <v>59.837129287598941</v>
      </c>
      <c r="Q68" s="77">
        <v>23.683557157878926</v>
      </c>
      <c r="R68" s="80">
        <v>19.2</v>
      </c>
      <c r="S68" s="80">
        <v>0</v>
      </c>
      <c r="T68" s="78">
        <f>SUMPRODUCT(LTA!F68:AJ68,LTA!F$101:AJ$101,LTA!F$105:AJ$105)</f>
        <v>49.320000000000007</v>
      </c>
      <c r="U68" s="78">
        <f>SUMPRODUCT(LTA!F68:AJ68,LTA!F$102:AJ$102,LTA!F$105:AJ$105)</f>
        <v>412.09000000000003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13.770000000000001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13.624683913524757</v>
      </c>
      <c r="AD68">
        <f t="shared" ref="AD68:AD98" si="4">SUM(B68:AB68,AI68:AR68)-AC68</f>
        <v>1534.0483671602806</v>
      </c>
      <c r="AE68">
        <f>'IDT-1'!F68</f>
        <v>-8.4060000000000006</v>
      </c>
      <c r="AF68" s="26"/>
      <c r="AG68">
        <f t="shared" ref="AG68:AG98" si="5">SUM(AD68:AF68)</f>
        <v>1525.6423671602806</v>
      </c>
      <c r="AI68" s="75">
        <f>PXIL!J68</f>
        <v>0</v>
      </c>
      <c r="AJ68" s="75">
        <f>PXIL!P68</f>
        <v>0</v>
      </c>
      <c r="AK68" s="75">
        <f>RTM_IEX!J68</f>
        <v>72.37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7.8288409703504032</v>
      </c>
      <c r="F69">
        <f>GT_Spot!T69</f>
        <v>0</v>
      </c>
      <c r="G69">
        <f>PPCL_NG!T69</f>
        <v>-0.29194630872483218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826.66877989486125</v>
      </c>
      <c r="P69" s="77">
        <v>59.837129287598941</v>
      </c>
      <c r="Q69" s="77">
        <v>23.683557157878926</v>
      </c>
      <c r="R69" s="80">
        <v>19.2</v>
      </c>
      <c r="S69" s="80">
        <v>0</v>
      </c>
      <c r="T69" s="78">
        <f>SUMPRODUCT(LTA!F69:AJ69,LTA!F$101:AJ$101,LTA!F$105:AJ$105)</f>
        <v>44.35</v>
      </c>
      <c r="U69" s="78">
        <f>SUMPRODUCT(LTA!F69:AJ69,LTA!F$102:AJ$102,LTA!F$105:AJ$105)</f>
        <v>403.96000000000004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13.770000000000001</v>
      </c>
      <c r="AB69" s="117">
        <f>-STOA!P69</f>
        <v>0</v>
      </c>
      <c r="AC69">
        <f t="shared" si="3"/>
        <v>13.438417040892562</v>
      </c>
      <c r="AD69">
        <f t="shared" si="4"/>
        <v>1513.0679439610722</v>
      </c>
      <c r="AE69">
        <f>'IDT-1'!F69</f>
        <v>8.6630000000000003</v>
      </c>
      <c r="AF69" s="26"/>
      <c r="AG69">
        <f t="shared" si="5"/>
        <v>1521.7309439610722</v>
      </c>
      <c r="AI69" s="75">
        <f>PXIL!J69</f>
        <v>0</v>
      </c>
      <c r="AJ69" s="75">
        <f>PXIL!P69</f>
        <v>0</v>
      </c>
      <c r="AK69" s="75">
        <f>RTM_IEX!J69</f>
        <v>57.9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7.8288409703504032</v>
      </c>
      <c r="F70">
        <f>GT_Spot!T70</f>
        <v>0</v>
      </c>
      <c r="G70">
        <f>PPCL_NG!T70</f>
        <v>-0.29194630872483218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826.66894741299291</v>
      </c>
      <c r="P70" s="77">
        <v>59.837129287598941</v>
      </c>
      <c r="Q70" s="77">
        <v>23.680000000000003</v>
      </c>
      <c r="R70" s="80">
        <v>19.2</v>
      </c>
      <c r="S70" s="80">
        <v>0</v>
      </c>
      <c r="T70" s="78">
        <f>SUMPRODUCT(LTA!F70:AJ70,LTA!F$101:AJ$101,LTA!F$105:AJ$105)</f>
        <v>38.44</v>
      </c>
      <c r="U70" s="78">
        <f>SUMPRODUCT(LTA!F70:AJ70,LTA!F$102:AJ$102,LTA!F$105:AJ$105)</f>
        <v>396.36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13.770000000000001</v>
      </c>
      <c r="AB70" s="117">
        <f>-STOA!P70</f>
        <v>0</v>
      </c>
      <c r="AC70">
        <f t="shared" si="3"/>
        <v>13.234579212062787</v>
      </c>
      <c r="AD70">
        <f t="shared" si="4"/>
        <v>1490.1083921501545</v>
      </c>
      <c r="AE70">
        <f>'IDT-1'!F70</f>
        <v>27.966999999999999</v>
      </c>
      <c r="AF70" s="26"/>
      <c r="AG70">
        <f t="shared" si="5"/>
        <v>1518.0753921501546</v>
      </c>
      <c r="AI70" s="75">
        <f>PXIL!J70</f>
        <v>0</v>
      </c>
      <c r="AJ70" s="75">
        <f>PXIL!P70</f>
        <v>0</v>
      </c>
      <c r="AK70" s="75">
        <f>RTM_IEX!J70</f>
        <v>48.25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7.8288409703504032</v>
      </c>
      <c r="F71">
        <f>GT_Spot!T71</f>
        <v>0</v>
      </c>
      <c r="G71">
        <f>PPCL_NG!T71</f>
        <v>-0.29194630872483218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825.50129741299293</v>
      </c>
      <c r="P71" s="77">
        <v>59.837129287598941</v>
      </c>
      <c r="Q71" s="77">
        <v>23.680000000000003</v>
      </c>
      <c r="R71" s="80">
        <v>18.520000000000003</v>
      </c>
      <c r="S71" s="80">
        <v>0</v>
      </c>
      <c r="T71" s="78">
        <f>SUMPRODUCT(LTA!F71:AJ71,LTA!F$101:AJ$101,LTA!F$105:AJ$105)</f>
        <v>31.270000000000003</v>
      </c>
      <c r="U71" s="78">
        <f>SUMPRODUCT(LTA!F71:AJ71,LTA!F$102:AJ$102,LTA!F$105:AJ$105)</f>
        <v>389.13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13.770000000000001</v>
      </c>
      <c r="AB71" s="117">
        <f>-STOA!P71</f>
        <v>0</v>
      </c>
      <c r="AC71">
        <f t="shared" si="3"/>
        <v>12.794423892062785</v>
      </c>
      <c r="AD71">
        <f t="shared" si="4"/>
        <v>1440.5308974701547</v>
      </c>
      <c r="AE71">
        <f>'IDT-1'!F71</f>
        <v>51.314</v>
      </c>
      <c r="AF71" s="26"/>
      <c r="AG71">
        <f t="shared" si="5"/>
        <v>1491.8448974701548</v>
      </c>
      <c r="AI71" s="75">
        <f>PXIL!J71</f>
        <v>0</v>
      </c>
      <c r="AJ71" s="75">
        <f>PXIL!P71</f>
        <v>0</v>
      </c>
      <c r="AK71" s="75">
        <f>RTM_IEX!J71</f>
        <v>14.48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7.8288409703504032</v>
      </c>
      <c r="F72">
        <f>GT_Spot!T72</f>
        <v>0</v>
      </c>
      <c r="G72">
        <f>PPCL_NG!T72</f>
        <v>-0.29194630872483218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838.06876778579272</v>
      </c>
      <c r="P72" s="77">
        <v>59.837129287598941</v>
      </c>
      <c r="Q72" s="77">
        <v>23.680000000000003</v>
      </c>
      <c r="R72" s="80">
        <v>15.4</v>
      </c>
      <c r="S72" s="80">
        <v>0</v>
      </c>
      <c r="T72" s="78">
        <f>SUMPRODUCT(LTA!F72:AJ72,LTA!F$101:AJ$101,LTA!F$105:AJ$105)</f>
        <v>23.3</v>
      </c>
      <c r="U72" s="78">
        <f>SUMPRODUCT(LTA!F72:AJ72,LTA!F$102:AJ$102,LTA!F$105:AJ$105)</f>
        <v>382.51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2.99</v>
      </c>
      <c r="Z72" s="75">
        <f>IEX!P72</f>
        <v>0</v>
      </c>
      <c r="AA72" s="117">
        <f>STOA!J72</f>
        <v>13.770000000000001</v>
      </c>
      <c r="AB72" s="117">
        <f>-STOA!P72</f>
        <v>0</v>
      </c>
      <c r="AC72">
        <f t="shared" si="3"/>
        <v>13.546889631343424</v>
      </c>
      <c r="AD72">
        <f t="shared" si="4"/>
        <v>1525.2859021036738</v>
      </c>
      <c r="AE72">
        <f>'IDT-1'!F72</f>
        <v>18.306999999999999</v>
      </c>
      <c r="AF72" s="26"/>
      <c r="AG72">
        <f t="shared" si="5"/>
        <v>1543.5929021036739</v>
      </c>
      <c r="AI72" s="75">
        <f>PXIL!J72</f>
        <v>0</v>
      </c>
      <c r="AJ72" s="75">
        <f>PXIL!P72</f>
        <v>0</v>
      </c>
      <c r="AK72" s="75">
        <f>RTM_IEX!J72</f>
        <v>48.25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53.89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8.0611983711460145</v>
      </c>
      <c r="F73">
        <f>GT_Spot!T73</f>
        <v>0</v>
      </c>
      <c r="G73">
        <f>PPCL_NG!T73</f>
        <v>-0.29194630872483218</v>
      </c>
      <c r="H73">
        <f>PPCL_Spot!T73</f>
        <v>0</v>
      </c>
      <c r="I73">
        <f>Bawana_NG!T73</f>
        <v>69.59999999999998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836.9073863931095</v>
      </c>
      <c r="P73" s="77">
        <v>59.837129287598941</v>
      </c>
      <c r="Q73" s="77">
        <v>23.680000000000003</v>
      </c>
      <c r="R73" s="80">
        <v>10.42</v>
      </c>
      <c r="S73" s="80">
        <v>0</v>
      </c>
      <c r="T73" s="78">
        <f>SUMPRODUCT(LTA!F73:AJ73,LTA!F$101:AJ$101,LTA!F$105:AJ$105)</f>
        <v>16.82</v>
      </c>
      <c r="U73" s="78">
        <f>SUMPRODUCT(LTA!F73:AJ73,LTA!F$102:AJ$102,LTA!F$105:AJ$105)</f>
        <v>376.45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13.770000000000001</v>
      </c>
      <c r="AB73" s="117">
        <f>-STOA!P73</f>
        <v>0</v>
      </c>
      <c r="AC73">
        <f t="shared" si="3"/>
        <v>13.519399321102625</v>
      </c>
      <c r="AD73">
        <f t="shared" si="4"/>
        <v>1441.834368422027</v>
      </c>
      <c r="AE73">
        <f>'IDT-1'!F73</f>
        <v>13.73</v>
      </c>
      <c r="AF73" s="26"/>
      <c r="AG73">
        <f t="shared" si="5"/>
        <v>1455.564368422027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-40</v>
      </c>
      <c r="AM73" s="75">
        <f>RTM_PXI!J73</f>
        <v>0</v>
      </c>
      <c r="AN73" s="75">
        <f>RTM_PXI!P73</f>
        <v>0</v>
      </c>
      <c r="AO73" s="192">
        <f>GDAM_IEX!J73</f>
        <v>80.099999999999994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8.0611983711460145</v>
      </c>
      <c r="F74">
        <f>GT_Spot!T74</f>
        <v>0</v>
      </c>
      <c r="G74">
        <f>PPCL_NG!T74</f>
        <v>-0.29194630872483218</v>
      </c>
      <c r="H74">
        <f>PPCL_Spot!T74</f>
        <v>0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839.02641521576891</v>
      </c>
      <c r="P74" s="77">
        <v>59.837129287598941</v>
      </c>
      <c r="Q74" s="77">
        <v>23.680000000000003</v>
      </c>
      <c r="R74" s="80">
        <v>6.82</v>
      </c>
      <c r="S74" s="80">
        <v>0</v>
      </c>
      <c r="T74" s="78">
        <f>SUMPRODUCT(LTA!F74:AJ74,LTA!F$101:AJ$101,LTA!F$105:AJ$105)</f>
        <v>10.14</v>
      </c>
      <c r="U74" s="78">
        <f>SUMPRODUCT(LTA!F74:AJ74,LTA!F$102:AJ$102,LTA!F$105:AJ$105)</f>
        <v>370.51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13.770000000000001</v>
      </c>
      <c r="AB74" s="117">
        <f>-STOA!P74</f>
        <v>0</v>
      </c>
      <c r="AC74">
        <f t="shared" si="3"/>
        <v>13.388313673854217</v>
      </c>
      <c r="AD74">
        <f t="shared" si="4"/>
        <v>1507.4244828919348</v>
      </c>
      <c r="AE74">
        <f>'IDT-1'!F74</f>
        <v>6.8650000000000002</v>
      </c>
      <c r="AF74" s="26"/>
      <c r="AG74">
        <f t="shared" si="5"/>
        <v>1514.2894828919348</v>
      </c>
      <c r="AI74" s="75">
        <f>PXIL!J74</f>
        <v>0</v>
      </c>
      <c r="AJ74" s="75">
        <f>PXIL!P74</f>
        <v>0</v>
      </c>
      <c r="AK74" s="75">
        <f>RTM_IEX!J74</f>
        <v>9.65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110.01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8.1770462249001241</v>
      </c>
      <c r="F75">
        <f>GT_Spot!T75</f>
        <v>0</v>
      </c>
      <c r="G75">
        <f>PPCL_NG!T75</f>
        <v>-0.29194630872483218</v>
      </c>
      <c r="H75">
        <f>PPCL_Spot!T75</f>
        <v>0</v>
      </c>
      <c r="I75">
        <f>Bawana_NG!T75</f>
        <v>67.86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831.50544549739288</v>
      </c>
      <c r="P75" s="77">
        <v>67.11</v>
      </c>
      <c r="Q75" s="77">
        <v>23.680000000000003</v>
      </c>
      <c r="R75" s="80">
        <v>0</v>
      </c>
      <c r="S75" s="80">
        <v>0</v>
      </c>
      <c r="T75" s="78">
        <f>SUMPRODUCT(LTA!F75:AJ75,LTA!F$101:AJ$101,LTA!F$105:AJ$105)</f>
        <v>6.13</v>
      </c>
      <c r="U75" s="78">
        <f>SUMPRODUCT(LTA!F75:AJ75,LTA!F$102:AJ$102,LTA!F$105:AJ$105)</f>
        <v>366.79000000000008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13.67</v>
      </c>
      <c r="AB75" s="117">
        <f>-STOA!P75</f>
        <v>0</v>
      </c>
      <c r="AC75">
        <f t="shared" si="3"/>
        <v>13.918811132479808</v>
      </c>
      <c r="AD75">
        <f t="shared" si="4"/>
        <v>1452.6717342810884</v>
      </c>
      <c r="AE75">
        <f>'IDT-1'!F75</f>
        <v>0</v>
      </c>
      <c r="AF75" s="26"/>
      <c r="AG75">
        <f t="shared" si="5"/>
        <v>1452.6717342810884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-57</v>
      </c>
      <c r="AM75" s="75">
        <f>RTM_PXI!J75</f>
        <v>0</v>
      </c>
      <c r="AN75" s="75">
        <f>RTM_PXI!P75</f>
        <v>0</v>
      </c>
      <c r="AO75" s="192">
        <f>GDAM_IEX!J75</f>
        <v>138.96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8.1770462249001241</v>
      </c>
      <c r="F76">
        <f>GT_Spot!T76</f>
        <v>0</v>
      </c>
      <c r="G76">
        <f>PPCL_NG!T76</f>
        <v>-0.29194630872483218</v>
      </c>
      <c r="H76">
        <f>PPCL_Spot!T76</f>
        <v>0</v>
      </c>
      <c r="I76">
        <f>Bawana_NG!T76</f>
        <v>67.86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842.09766265899293</v>
      </c>
      <c r="P76" s="77">
        <v>67.11</v>
      </c>
      <c r="Q76" s="77">
        <v>23.680000000000003</v>
      </c>
      <c r="R76" s="80">
        <v>0</v>
      </c>
      <c r="S76" s="80">
        <v>0</v>
      </c>
      <c r="T76" s="78">
        <f>SUMPRODUCT(LTA!F76:AJ76,LTA!F$101:AJ$101,LTA!F$105:AJ$105)</f>
        <v>2.3199999999999998</v>
      </c>
      <c r="U76" s="78">
        <f>SUMPRODUCT(LTA!F76:AJ76,LTA!F$102:AJ$102,LTA!F$105:AJ$105)</f>
        <v>366.34000000000009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52.98</v>
      </c>
      <c r="Z76" s="75">
        <f>IEX!P76</f>
        <v>0</v>
      </c>
      <c r="AA76" s="117">
        <f>STOA!J76</f>
        <v>13.67</v>
      </c>
      <c r="AB76" s="117">
        <f>-STOA!P76</f>
        <v>0</v>
      </c>
      <c r="AC76">
        <f t="shared" si="3"/>
        <v>13.635945374736755</v>
      </c>
      <c r="AD76">
        <f t="shared" si="4"/>
        <v>1535.3168172004316</v>
      </c>
      <c r="AE76">
        <f>'IDT-1'!F76</f>
        <v>0</v>
      </c>
      <c r="AF76" s="26"/>
      <c r="AG76">
        <f t="shared" si="5"/>
        <v>1535.3168172004316</v>
      </c>
      <c r="AI76" s="75">
        <f>PXIL!J76</f>
        <v>0</v>
      </c>
      <c r="AJ76" s="75">
        <f>PXIL!P76</f>
        <v>0</v>
      </c>
      <c r="AK76" s="75">
        <f>RTM_IEX!J76</f>
        <v>21.03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83.98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8.4199440505636733</v>
      </c>
      <c r="F77">
        <f>GT_Spot!T77</f>
        <v>0</v>
      </c>
      <c r="G77">
        <f>PPCL_NG!T77</f>
        <v>-0.29194630872483218</v>
      </c>
      <c r="H77">
        <f>PPCL_Spot!T77</f>
        <v>0</v>
      </c>
      <c r="I77">
        <f>Bawana_NG!T77</f>
        <v>67.86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867.48388681039125</v>
      </c>
      <c r="P77" s="77">
        <v>66.487129225853792</v>
      </c>
      <c r="Q77" s="77">
        <v>23.680000000000003</v>
      </c>
      <c r="R77" s="80">
        <v>0</v>
      </c>
      <c r="S77" s="80">
        <v>0</v>
      </c>
      <c r="T77" s="78">
        <f>SUMPRODUCT(LTA!F77:AJ77,LTA!F$101:AJ$101,LTA!F$105:AJ$105)</f>
        <v>0.67</v>
      </c>
      <c r="U77" s="78">
        <f>SUMPRODUCT(LTA!F77:AJ77,LTA!F$102:AJ$102,LTA!F$105:AJ$105)</f>
        <v>403.32000000000005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60.69</v>
      </c>
      <c r="Z77" s="75">
        <f>IEX!P77</f>
        <v>0</v>
      </c>
      <c r="AA77" s="117">
        <f>STOA!J77</f>
        <v>13.67</v>
      </c>
      <c r="AB77" s="117">
        <f>-STOA!P77</f>
        <v>0</v>
      </c>
      <c r="AC77">
        <f t="shared" si="3"/>
        <v>13.845704385322415</v>
      </c>
      <c r="AD77">
        <f t="shared" si="4"/>
        <v>1558.9433093927614</v>
      </c>
      <c r="AE77">
        <f>'IDT-1'!F77</f>
        <v>0</v>
      </c>
      <c r="AF77" s="26"/>
      <c r="AG77">
        <f t="shared" si="5"/>
        <v>1558.9433093927614</v>
      </c>
      <c r="AI77" s="75">
        <f>PXIL!J77</f>
        <v>0</v>
      </c>
      <c r="AJ77" s="75">
        <f>PXIL!P77</f>
        <v>0</v>
      </c>
      <c r="AK77" s="75">
        <f>RTM_IEX!J77</f>
        <v>14.19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46.61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8.4199440505636733</v>
      </c>
      <c r="F78">
        <f>GT_Spot!T78</f>
        <v>0</v>
      </c>
      <c r="G78">
        <f>PPCL_NG!T78</f>
        <v>-0.29194630872483218</v>
      </c>
      <c r="H78">
        <f>PPCL_Spot!T78</f>
        <v>0</v>
      </c>
      <c r="I78">
        <f>Bawana_NG!T78</f>
        <v>67.86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867.9764757040698</v>
      </c>
      <c r="P78" s="77">
        <v>66.487129225853792</v>
      </c>
      <c r="Q78" s="77">
        <v>23.680000000000003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421.22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49.52</v>
      </c>
      <c r="Z78" s="75">
        <f>IEX!P78</f>
        <v>0</v>
      </c>
      <c r="AA78" s="117">
        <f>STOA!J78</f>
        <v>13.67</v>
      </c>
      <c r="AB78" s="117">
        <f>-STOA!P78</f>
        <v>0</v>
      </c>
      <c r="AC78">
        <f t="shared" si="3"/>
        <v>13.862975167586784</v>
      </c>
      <c r="AD78">
        <f t="shared" si="4"/>
        <v>1560.8886275041757</v>
      </c>
      <c r="AE78">
        <f>'IDT-1'!F78</f>
        <v>0</v>
      </c>
      <c r="AF78" s="26"/>
      <c r="AG78">
        <f t="shared" si="5"/>
        <v>1560.8886275041757</v>
      </c>
      <c r="AI78" s="75">
        <f>PXIL!J78</f>
        <v>0</v>
      </c>
      <c r="AJ78" s="75">
        <f>PXIL!P78</f>
        <v>0</v>
      </c>
      <c r="AK78" s="75">
        <f>RTM_IEX!J78</f>
        <v>12.87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43.34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8.4199440505636733</v>
      </c>
      <c r="F79">
        <f>GT_Spot!T79</f>
        <v>0</v>
      </c>
      <c r="G79">
        <f>PPCL_NG!T79</f>
        <v>-0.29194630872483218</v>
      </c>
      <c r="H79">
        <f>PPCL_Spot!T79</f>
        <v>0</v>
      </c>
      <c r="I79">
        <f>Bawana_NG!T79</f>
        <v>67.86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861.24059112349926</v>
      </c>
      <c r="P79" s="77">
        <v>66.487129225853792</v>
      </c>
      <c r="Q79" s="77">
        <v>23.680000000000003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411.46000000000004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28.37</v>
      </c>
      <c r="Z79" s="75">
        <f>IEX!P79</f>
        <v>0</v>
      </c>
      <c r="AA79" s="117">
        <f>STOA!J79</f>
        <v>13.58</v>
      </c>
      <c r="AB79" s="117">
        <f>-STOA!P79</f>
        <v>0</v>
      </c>
      <c r="AC79">
        <f t="shared" si="3"/>
        <v>13.73845920894362</v>
      </c>
      <c r="AD79">
        <f t="shared" si="4"/>
        <v>1486.5972588822481</v>
      </c>
      <c r="AE79">
        <f>'IDT-1'!F79</f>
        <v>0</v>
      </c>
      <c r="AF79" s="26"/>
      <c r="AG79">
        <f t="shared" si="5"/>
        <v>1486.5972588822481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-30</v>
      </c>
      <c r="AM79" s="75">
        <f>RTM_PXI!J79</f>
        <v>0</v>
      </c>
      <c r="AN79" s="75">
        <f>RTM_PXI!P79</f>
        <v>0</v>
      </c>
      <c r="AO79" s="192">
        <f>GDAM_IEX!J79</f>
        <v>49.53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8.653964498860212</v>
      </c>
      <c r="F80">
        <f>GT_Spot!T80</f>
        <v>0</v>
      </c>
      <c r="G80">
        <f>PPCL_NG!T80</f>
        <v>-0.29194630872483218</v>
      </c>
      <c r="H80">
        <f>PPCL_Spot!T80</f>
        <v>0</v>
      </c>
      <c r="I80">
        <f>Bawana_NG!T80</f>
        <v>67.86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872.08618243292608</v>
      </c>
      <c r="P80" s="77">
        <v>66.487129225853792</v>
      </c>
      <c r="Q80" s="77">
        <v>23.680000000000003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406.63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21.52</v>
      </c>
      <c r="Z80" s="75">
        <f>IEX!P80</f>
        <v>0</v>
      </c>
      <c r="AA80" s="117">
        <f>STOA!J80</f>
        <v>13.58</v>
      </c>
      <c r="AB80" s="117">
        <f>-STOA!P80</f>
        <v>0</v>
      </c>
      <c r="AC80">
        <f t="shared" si="3"/>
        <v>13.9898288932994</v>
      </c>
      <c r="AD80">
        <f t="shared" si="4"/>
        <v>1434.5555009556156</v>
      </c>
      <c r="AE80">
        <f>'IDT-1'!F80</f>
        <v>0</v>
      </c>
      <c r="AF80" s="26"/>
      <c r="AG80">
        <f t="shared" si="5"/>
        <v>1434.5555009556156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-70</v>
      </c>
      <c r="AM80" s="75">
        <f>RTM_PXI!J80</f>
        <v>0</v>
      </c>
      <c r="AN80" s="75">
        <f>RTM_PXI!P80</f>
        <v>0</v>
      </c>
      <c r="AO80" s="192">
        <f>GDAM_IEX!J80</f>
        <v>38.340000000000003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12.179700499168053</v>
      </c>
      <c r="F81">
        <f>GT_Spot!T81</f>
        <v>0</v>
      </c>
      <c r="G81">
        <f>PPCL_NG!T81</f>
        <v>-0.29194630872483218</v>
      </c>
      <c r="H81">
        <f>PPCL_Spot!T81</f>
        <v>0</v>
      </c>
      <c r="I81">
        <f>Bawana_NG!T81</f>
        <v>67.429999999999993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865.40563820412626</v>
      </c>
      <c r="P81" s="77">
        <v>66.487129225853792</v>
      </c>
      <c r="Q81" s="77">
        <v>23.680000000000003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411.36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18.399999999999999</v>
      </c>
      <c r="Z81" s="75">
        <f>IEX!P81</f>
        <v>0</v>
      </c>
      <c r="AA81" s="117">
        <f>STOA!J81</f>
        <v>13.58</v>
      </c>
      <c r="AB81" s="117">
        <f>-STOA!P81</f>
        <v>0</v>
      </c>
      <c r="AC81">
        <f t="shared" si="3"/>
        <v>13.748512030444765</v>
      </c>
      <c r="AD81">
        <f t="shared" si="4"/>
        <v>1447.5520095899783</v>
      </c>
      <c r="AE81">
        <f>'IDT-1'!F81</f>
        <v>0</v>
      </c>
      <c r="AF81" s="26"/>
      <c r="AG81">
        <f t="shared" si="5"/>
        <v>1447.5520095899783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-50</v>
      </c>
      <c r="AM81" s="75">
        <f>RTM_PXI!J81</f>
        <v>0</v>
      </c>
      <c r="AN81" s="75">
        <f>RTM_PXI!P81</f>
        <v>0</v>
      </c>
      <c r="AO81" s="192">
        <f>GDAM_IEX!J81</f>
        <v>33.07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12.179700499168053</v>
      </c>
      <c r="F82">
        <f>GT_Spot!T82</f>
        <v>0</v>
      </c>
      <c r="G82">
        <f>PPCL_NG!T82</f>
        <v>-0.29194630872483218</v>
      </c>
      <c r="H82">
        <f>PPCL_Spot!T82</f>
        <v>0</v>
      </c>
      <c r="I82">
        <f>Bawana_NG!T82</f>
        <v>67.429999999999993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865.40563820412626</v>
      </c>
      <c r="P82" s="77">
        <v>66.487129225853792</v>
      </c>
      <c r="Q82" s="77">
        <v>23.680000000000003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413.88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6.72</v>
      </c>
      <c r="Z82" s="75">
        <f>IEX!P82</f>
        <v>0</v>
      </c>
      <c r="AA82" s="117">
        <f>STOA!J82</f>
        <v>13.58</v>
      </c>
      <c r="AB82" s="117">
        <f>-STOA!P82</f>
        <v>0</v>
      </c>
      <c r="AC82">
        <f t="shared" si="3"/>
        <v>13.511176030444764</v>
      </c>
      <c r="AD82">
        <f t="shared" si="4"/>
        <v>1420.8193455899782</v>
      </c>
      <c r="AE82">
        <f>'IDT-1'!F82</f>
        <v>6.8650000000000002</v>
      </c>
      <c r="AF82" s="26"/>
      <c r="AG82">
        <f t="shared" si="5"/>
        <v>1427.6843455899782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-50</v>
      </c>
      <c r="AM82" s="75">
        <f>RTM_PXI!J82</f>
        <v>0</v>
      </c>
      <c r="AN82" s="75">
        <f>RTM_PXI!P82</f>
        <v>0</v>
      </c>
      <c r="AO82" s="192">
        <f>GDAM_IEX!J82</f>
        <v>15.26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12.179700499168053</v>
      </c>
      <c r="F83">
        <f>GT_Spot!T83</f>
        <v>0</v>
      </c>
      <c r="G83">
        <f>PPCL_NG!T83</f>
        <v>-0.29194630872483218</v>
      </c>
      <c r="H83">
        <f>PPCL_Spot!T83</f>
        <v>0</v>
      </c>
      <c r="I83">
        <f>Bawana_NG!T83</f>
        <v>67.429999999999993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868.80439981928191</v>
      </c>
      <c r="P83" s="77">
        <v>66.487129225853792</v>
      </c>
      <c r="Q83" s="77">
        <v>23.680000000000003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366.36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13.39</v>
      </c>
      <c r="AB83" s="117">
        <f>-STOA!P83</f>
        <v>0</v>
      </c>
      <c r="AC83">
        <f t="shared" si="3"/>
        <v>12.611330756548369</v>
      </c>
      <c r="AD83">
        <f t="shared" si="4"/>
        <v>1419.9079524790307</v>
      </c>
      <c r="AE83">
        <f>'IDT-1'!F83</f>
        <v>-8.99</v>
      </c>
      <c r="AF83" s="26"/>
      <c r="AG83">
        <f t="shared" si="5"/>
        <v>1410.9179524790306</v>
      </c>
      <c r="AI83" s="75">
        <f>PXIL!J83</f>
        <v>0</v>
      </c>
      <c r="AJ83" s="75">
        <f>PXIL!P83</f>
        <v>0</v>
      </c>
      <c r="AK83" s="75">
        <f>RTM_IEX!J83</f>
        <v>14.48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12.179700499168053</v>
      </c>
      <c r="F84">
        <f>GT_Spot!T84</f>
        <v>0</v>
      </c>
      <c r="G84">
        <f>PPCL_NG!T84</f>
        <v>-0.29194630872483218</v>
      </c>
      <c r="H84">
        <f>PPCL_Spot!T84</f>
        <v>0</v>
      </c>
      <c r="I84">
        <f>Bawana_NG!T84</f>
        <v>67.429999999999993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870.46382460102643</v>
      </c>
      <c r="P84" s="77">
        <v>66.487129225853792</v>
      </c>
      <c r="Q84" s="77">
        <v>23.680000000000003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366.3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13.39</v>
      </c>
      <c r="AB84" s="117">
        <f>-STOA!P84</f>
        <v>0</v>
      </c>
      <c r="AC84">
        <f t="shared" si="3"/>
        <v>12.752741694627719</v>
      </c>
      <c r="AD84">
        <f t="shared" si="4"/>
        <v>1435.8359663226959</v>
      </c>
      <c r="AE84">
        <f>'IDT-1'!F84</f>
        <v>-45.13</v>
      </c>
      <c r="AF84" s="26"/>
      <c r="AG84">
        <f t="shared" si="5"/>
        <v>1390.7059663226958</v>
      </c>
      <c r="AI84" s="75">
        <f>PXIL!J84</f>
        <v>0</v>
      </c>
      <c r="AJ84" s="75">
        <f>PXIL!P84</f>
        <v>0</v>
      </c>
      <c r="AK84" s="75">
        <f>RTM_IEX!J84</f>
        <v>28.95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12.179700499168053</v>
      </c>
      <c r="F85">
        <f>GT_Spot!T85</f>
        <v>0</v>
      </c>
      <c r="G85">
        <f>PPCL_NG!T85</f>
        <v>-0.29194630872483218</v>
      </c>
      <c r="H85">
        <f>PPCL_Spot!T85</f>
        <v>0</v>
      </c>
      <c r="I85">
        <f>Bawana_NG!T85</f>
        <v>67.86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871.63526278975962</v>
      </c>
      <c r="P85" s="77">
        <v>66.487129225853792</v>
      </c>
      <c r="Q85" s="77">
        <v>23.680000000000003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385.63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-34</v>
      </c>
      <c r="AA85" s="117">
        <f>STOA!J85</f>
        <v>13.39</v>
      </c>
      <c r="AB85" s="117">
        <f>-STOA!P85</f>
        <v>0</v>
      </c>
      <c r="AC85">
        <f t="shared" si="3"/>
        <v>13.068954686443211</v>
      </c>
      <c r="AD85">
        <f t="shared" si="4"/>
        <v>1403.1511915196136</v>
      </c>
      <c r="AE85">
        <f>'IDT-1'!F85</f>
        <v>-47.860999999999997</v>
      </c>
      <c r="AF85" s="26"/>
      <c r="AG85">
        <f t="shared" si="5"/>
        <v>1355.2901915196135</v>
      </c>
      <c r="AI85" s="75">
        <f>PXIL!J85</f>
        <v>0</v>
      </c>
      <c r="AJ85" s="75">
        <f>PXIL!P85</f>
        <v>0</v>
      </c>
      <c r="AK85" s="75">
        <f>RTM_IEX!J85</f>
        <v>9.65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12.179700499168053</v>
      </c>
      <c r="F86">
        <f>GT_Spot!T86</f>
        <v>0</v>
      </c>
      <c r="G86">
        <f>PPCL_NG!T86</f>
        <v>-0.29194630872483218</v>
      </c>
      <c r="H86">
        <f>PPCL_Spot!T86</f>
        <v>0</v>
      </c>
      <c r="I86">
        <f>Bawana_NG!T86</f>
        <v>67.86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862.68448909143842</v>
      </c>
      <c r="P86" s="77">
        <v>66.487129225853792</v>
      </c>
      <c r="Q86" s="77">
        <v>23.680000000000003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423.38000000000005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-47</v>
      </c>
      <c r="AA86" s="117">
        <f>STOA!J86</f>
        <v>13.39</v>
      </c>
      <c r="AB86" s="117">
        <f>-STOA!P86</f>
        <v>0</v>
      </c>
      <c r="AC86">
        <f t="shared" si="3"/>
        <v>13.574836723741408</v>
      </c>
      <c r="AD86">
        <f t="shared" si="4"/>
        <v>1383.7945357839942</v>
      </c>
      <c r="AE86">
        <f>'IDT-1'!F86</f>
        <v>-55.356999999999999</v>
      </c>
      <c r="AF86" s="26"/>
      <c r="AG86">
        <f t="shared" si="5"/>
        <v>1328.4375357839942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8.772108922683385</v>
      </c>
      <c r="F87">
        <f>GT_Spot!T87</f>
        <v>0</v>
      </c>
      <c r="G87">
        <f>PPCL_NG!T87</f>
        <v>-0.29194630872483218</v>
      </c>
      <c r="H87">
        <f>PPCL_Spot!T87</f>
        <v>0</v>
      </c>
      <c r="I87">
        <f>Bawana_NG!T87</f>
        <v>68.95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849.16025469738076</v>
      </c>
      <c r="P87" s="77">
        <v>66.487129225853792</v>
      </c>
      <c r="Q87" s="77">
        <v>23.680000000000003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418.55000000000007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-72</v>
      </c>
      <c r="AA87" s="117">
        <f>STOA!J87</f>
        <v>13.3</v>
      </c>
      <c r="AB87" s="117">
        <f>-STOA!P87</f>
        <v>0</v>
      </c>
      <c r="AC87">
        <f t="shared" si="3"/>
        <v>14.191164132198212</v>
      </c>
      <c r="AD87">
        <f t="shared" si="4"/>
        <v>1272.4163824049947</v>
      </c>
      <c r="AE87">
        <f>'IDT-1'!F87</f>
        <v>-23.065000000000001</v>
      </c>
      <c r="AF87" s="26"/>
      <c r="AG87">
        <f t="shared" si="5"/>
        <v>1249.3513824049946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-90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8.653964498860212</v>
      </c>
      <c r="F88">
        <f>GT_Spot!T88</f>
        <v>0</v>
      </c>
      <c r="G88">
        <f>PPCL_NG!T88</f>
        <v>-0.29194630872483218</v>
      </c>
      <c r="H88">
        <f>PPCL_Spot!T88</f>
        <v>0</v>
      </c>
      <c r="I88">
        <f>Bawana_NG!T88</f>
        <v>68.95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848.2275337162896</v>
      </c>
      <c r="P88" s="77">
        <v>66.487129225853792</v>
      </c>
      <c r="Q88" s="77">
        <v>23.680000000000003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418.33000000000004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-80</v>
      </c>
      <c r="AA88" s="117">
        <f>STOA!J88</f>
        <v>13.3</v>
      </c>
      <c r="AB88" s="117">
        <f>-STOA!P88</f>
        <v>0</v>
      </c>
      <c r="AC88">
        <f t="shared" si="3"/>
        <v>13.807099160702764</v>
      </c>
      <c r="AD88">
        <f t="shared" si="4"/>
        <v>1313.5295819715759</v>
      </c>
      <c r="AE88">
        <f>'IDT-1'!F88</f>
        <v>-23.641999999999999</v>
      </c>
      <c r="AF88" s="26"/>
      <c r="AG88">
        <f t="shared" si="5"/>
        <v>1289.8875819715759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-40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8.653964498860212</v>
      </c>
      <c r="F89">
        <f>GT_Spot!T89</f>
        <v>0</v>
      </c>
      <c r="G89">
        <f>PPCL_NG!T89</f>
        <v>-0.29194630872483218</v>
      </c>
      <c r="H89">
        <f>PPCL_Spot!T89</f>
        <v>0</v>
      </c>
      <c r="I89">
        <f>Bawana_NG!T89</f>
        <v>69.59999999999998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860.36047070149868</v>
      </c>
      <c r="P89" s="77">
        <v>66.487129225853792</v>
      </c>
      <c r="Q89" s="77">
        <v>23.680000000000003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379.93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13.3</v>
      </c>
      <c r="AB89" s="117">
        <f>-STOA!P89</f>
        <v>0</v>
      </c>
      <c r="AC89">
        <f t="shared" si="3"/>
        <v>13.448497093339675</v>
      </c>
      <c r="AD89">
        <f t="shared" si="4"/>
        <v>1303.2711210241482</v>
      </c>
      <c r="AE89">
        <f>'IDT-1'!F89</f>
        <v>-23.065000000000001</v>
      </c>
      <c r="AF89" s="26"/>
      <c r="AG89">
        <f t="shared" si="5"/>
        <v>1280.2061210241482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-105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8.653964498860212</v>
      </c>
      <c r="F90">
        <f>GT_Spot!T90</f>
        <v>0</v>
      </c>
      <c r="G90">
        <f>PPCL_NG!T90</f>
        <v>-0.29194630872483218</v>
      </c>
      <c r="H90">
        <f>PPCL_Spot!T90</f>
        <v>0</v>
      </c>
      <c r="I90">
        <f>Bawana_NG!T90</f>
        <v>69.59999999999998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860.53530475548962</v>
      </c>
      <c r="P90" s="77">
        <v>66.487129225853792</v>
      </c>
      <c r="Q90" s="77">
        <v>23.680000000000003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341.49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13.3</v>
      </c>
      <c r="AB90" s="117">
        <f>-STOA!P90</f>
        <v>0</v>
      </c>
      <c r="AC90">
        <f t="shared" si="3"/>
        <v>12.5346853440721</v>
      </c>
      <c r="AD90">
        <f t="shared" si="4"/>
        <v>1330.9197668274066</v>
      </c>
      <c r="AE90">
        <f>'IDT-1'!F90</f>
        <v>-24.219000000000001</v>
      </c>
      <c r="AF90" s="26"/>
      <c r="AG90">
        <f t="shared" si="5"/>
        <v>1306.7007668274066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12.179700499168053</v>
      </c>
      <c r="F91">
        <f>GT_Spot!T91</f>
        <v>0</v>
      </c>
      <c r="G91">
        <f>PPCL_NG!T91</f>
        <v>-0.29194630872483218</v>
      </c>
      <c r="H91">
        <f>PPCL_Spot!T91</f>
        <v>0</v>
      </c>
      <c r="I91">
        <f>Bawana_NG!T91</f>
        <v>69.59999999999998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852.01665054759496</v>
      </c>
      <c r="P91" s="77">
        <v>66.487129225853792</v>
      </c>
      <c r="Q91" s="77">
        <v>23.680000000000003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364.22999999999996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13.21</v>
      </c>
      <c r="AB91" s="117">
        <f>-STOA!P91</f>
        <v>0</v>
      </c>
      <c r="AC91">
        <f t="shared" si="3"/>
        <v>12.67462256295752</v>
      </c>
      <c r="AD91">
        <f t="shared" si="4"/>
        <v>1427.0369114009343</v>
      </c>
      <c r="AE91">
        <f>'IDT-1'!F91</f>
        <v>-54.780999999999999</v>
      </c>
      <c r="AF91" s="26"/>
      <c r="AG91">
        <f t="shared" si="5"/>
        <v>1372.2559114009343</v>
      </c>
      <c r="AI91" s="75">
        <f>PXIL!J91</f>
        <v>0</v>
      </c>
      <c r="AJ91" s="75">
        <f>PXIL!P91</f>
        <v>0</v>
      </c>
      <c r="AK91" s="75">
        <f>RTM_IEX!J91</f>
        <v>38.6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12.179700499168053</v>
      </c>
      <c r="F92">
        <f>GT_Spot!T92</f>
        <v>0</v>
      </c>
      <c r="G92">
        <f>PPCL_NG!T92</f>
        <v>-0.29194630872483218</v>
      </c>
      <c r="H92">
        <f>PPCL_Spot!T92</f>
        <v>0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853.95706598852291</v>
      </c>
      <c r="P92" s="77">
        <v>66.487129225853792</v>
      </c>
      <c r="Q92" s="77">
        <v>23.680000000000003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363.90999999999997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13.21</v>
      </c>
      <c r="AB92" s="117">
        <f>-STOA!P92</f>
        <v>0</v>
      </c>
      <c r="AC92">
        <f t="shared" si="3"/>
        <v>12.603962218837689</v>
      </c>
      <c r="AD92">
        <f t="shared" si="4"/>
        <v>1419.077987185982</v>
      </c>
      <c r="AE92">
        <f>'IDT-1'!F92</f>
        <v>-50.167000000000002</v>
      </c>
      <c r="AF92" s="26"/>
      <c r="AG92">
        <f t="shared" si="5"/>
        <v>1368.9109871859821</v>
      </c>
      <c r="AI92" s="75">
        <f>PXIL!J92</f>
        <v>0</v>
      </c>
      <c r="AJ92" s="75">
        <f>PXIL!P92</f>
        <v>0</v>
      </c>
      <c r="AK92" s="75">
        <f>RTM_IEX!J92</f>
        <v>28.95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12.179700499168053</v>
      </c>
      <c r="F93">
        <f>GT_Spot!T93</f>
        <v>0</v>
      </c>
      <c r="G93">
        <f>PPCL_NG!T93</f>
        <v>-0.29194630872483218</v>
      </c>
      <c r="H93">
        <f>PPCL_Spot!T93</f>
        <v>0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853.6625441621344</v>
      </c>
      <c r="P93" s="77">
        <v>66.487129225853792</v>
      </c>
      <c r="Q93" s="77">
        <v>23.680000000000003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363.63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13.21</v>
      </c>
      <c r="AB93" s="117">
        <f>-STOA!P93</f>
        <v>0</v>
      </c>
      <c r="AC93">
        <f t="shared" si="3"/>
        <v>12.683826426765467</v>
      </c>
      <c r="AD93">
        <f t="shared" si="4"/>
        <v>1428.0736011516658</v>
      </c>
      <c r="AE93">
        <f>'IDT-1'!F93</f>
        <v>-49.591000000000001</v>
      </c>
      <c r="AF93" s="26"/>
      <c r="AG93">
        <f t="shared" si="5"/>
        <v>1378.4826011516659</v>
      </c>
      <c r="AI93" s="75">
        <f>PXIL!J93</f>
        <v>0</v>
      </c>
      <c r="AJ93" s="75">
        <f>PXIL!P93</f>
        <v>0</v>
      </c>
      <c r="AK93" s="75">
        <f>RTM_IEX!J93</f>
        <v>38.6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12.179700499168053</v>
      </c>
      <c r="F94">
        <f>GT_Spot!T94</f>
        <v>0</v>
      </c>
      <c r="G94">
        <f>PPCL_NG!T94</f>
        <v>-0.29194630872483218</v>
      </c>
      <c r="H94">
        <f>PPCL_Spot!T94</f>
        <v>0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853.66137373511719</v>
      </c>
      <c r="P94" s="77">
        <v>66.487129225853792</v>
      </c>
      <c r="Q94" s="77">
        <v>23.680000000000003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341.05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13.21</v>
      </c>
      <c r="AB94" s="117">
        <f>-STOA!P94</f>
        <v>0</v>
      </c>
      <c r="AC94">
        <f t="shared" si="3"/>
        <v>12.654952127007718</v>
      </c>
      <c r="AD94">
        <f t="shared" si="4"/>
        <v>1424.8213050244067</v>
      </c>
      <c r="AE94">
        <f>'IDT-1'!F94</f>
        <v>-37.481000000000002</v>
      </c>
      <c r="AF94" s="26"/>
      <c r="AG94">
        <f t="shared" si="5"/>
        <v>1387.3403050244067</v>
      </c>
      <c r="AI94" s="75">
        <f>PXIL!J94</f>
        <v>0</v>
      </c>
      <c r="AJ94" s="75">
        <f>PXIL!P94</f>
        <v>0</v>
      </c>
      <c r="AK94" s="75">
        <f>RTM_IEX!J94</f>
        <v>57.9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12.179700499168053</v>
      </c>
      <c r="F95">
        <f>GT_Spot!T95</f>
        <v>0</v>
      </c>
      <c r="G95">
        <f>PPCL_NG!T95</f>
        <v>-0.29194630872483218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849.05124723616325</v>
      </c>
      <c r="P95" s="77">
        <v>66.487129225853792</v>
      </c>
      <c r="Q95" s="77">
        <v>23.683557157878926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340.8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13.110000000000001</v>
      </c>
      <c r="AB95" s="117">
        <f>-STOA!P95</f>
        <v>0</v>
      </c>
      <c r="AC95">
        <f t="shared" si="3"/>
        <v>12.331142316806257</v>
      </c>
      <c r="AD95">
        <f t="shared" si="4"/>
        <v>1388.3485454935326</v>
      </c>
      <c r="AE95">
        <f>'IDT-1'!F95</f>
        <v>-32.868000000000002</v>
      </c>
      <c r="AF95" s="26"/>
      <c r="AG95">
        <f t="shared" si="5"/>
        <v>1355.4805454935326</v>
      </c>
      <c r="AI95" s="75">
        <f>PXIL!J95</f>
        <v>0</v>
      </c>
      <c r="AJ95" s="75">
        <f>PXIL!P95</f>
        <v>0</v>
      </c>
      <c r="AK95" s="75">
        <f>RTM_IEX!J95</f>
        <v>26.06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12.179700499168053</v>
      </c>
      <c r="F96">
        <f>GT_Spot!T96</f>
        <v>0</v>
      </c>
      <c r="G96">
        <f>PPCL_NG!T96</f>
        <v>-0.29194630872483218</v>
      </c>
      <c r="H96">
        <f>PPCL_Spot!T96</f>
        <v>0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849.05124723616325</v>
      </c>
      <c r="P96" s="77">
        <v>66.487129225853792</v>
      </c>
      <c r="Q96" s="77">
        <v>23.683557157878926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340.94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13.110000000000001</v>
      </c>
      <c r="AB96" s="117">
        <f>-STOA!P96</f>
        <v>0</v>
      </c>
      <c r="AC96">
        <f t="shared" si="3"/>
        <v>12.527646316806257</v>
      </c>
      <c r="AD96">
        <f t="shared" si="4"/>
        <v>1410.4820414935327</v>
      </c>
      <c r="AE96">
        <f>'IDT-1'!F96</f>
        <v>-16.146000000000001</v>
      </c>
      <c r="AF96" s="26"/>
      <c r="AG96">
        <f t="shared" si="5"/>
        <v>1394.3360414935328</v>
      </c>
      <c r="AI96" s="75">
        <f>PXIL!J96</f>
        <v>0</v>
      </c>
      <c r="AJ96" s="75">
        <f>PXIL!P96</f>
        <v>0</v>
      </c>
      <c r="AK96" s="75">
        <f>RTM_IEX!J96</f>
        <v>48.25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12.179700499168053</v>
      </c>
      <c r="F97">
        <f>GT_Spot!T97</f>
        <v>0</v>
      </c>
      <c r="G97">
        <f>PPCL_NG!T97</f>
        <v>-0.29194630872483218</v>
      </c>
      <c r="H97">
        <f>PPCL_Spot!T97</f>
        <v>0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848.46630688411631</v>
      </c>
      <c r="P97" s="77">
        <v>66.487129225853792</v>
      </c>
      <c r="Q97" s="77">
        <v>23.683557157878926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340.84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13.110000000000001</v>
      </c>
      <c r="AB97" s="117">
        <f>-STOA!P97</f>
        <v>0</v>
      </c>
      <c r="AC97">
        <f t="shared" si="3"/>
        <v>12.436698841708242</v>
      </c>
      <c r="AD97">
        <f t="shared" si="4"/>
        <v>1400.2380486165837</v>
      </c>
      <c r="AE97">
        <f>'IDT-1'!F97</f>
        <v>-8.65</v>
      </c>
      <c r="AF97" s="26"/>
      <c r="AG97">
        <f t="shared" si="5"/>
        <v>1391.5880486165836</v>
      </c>
      <c r="AI97" s="75">
        <f>PXIL!J97</f>
        <v>0</v>
      </c>
      <c r="AJ97" s="75">
        <f>PXIL!P97</f>
        <v>0</v>
      </c>
      <c r="AK97" s="75">
        <f>RTM_IEX!J97</f>
        <v>38.6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12.179700499168053</v>
      </c>
      <c r="F98">
        <f>GT_Spot!T98</f>
        <v>0</v>
      </c>
      <c r="G98">
        <f>PPCL_NG!T98</f>
        <v>-0.29194630872483218</v>
      </c>
      <c r="H98">
        <f>PPCL_Spot!T98</f>
        <v>0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848.46630491111205</v>
      </c>
      <c r="P98" s="77">
        <v>66.487129225853792</v>
      </c>
      <c r="Q98" s="77">
        <v>23.683557157878926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341.02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13.110000000000001</v>
      </c>
      <c r="AB98" s="117">
        <f>-STOA!P98</f>
        <v>0</v>
      </c>
      <c r="AC98">
        <f t="shared" si="3"/>
        <v>12.353362824345806</v>
      </c>
      <c r="AD98">
        <f t="shared" si="4"/>
        <v>1390.8513826609419</v>
      </c>
      <c r="AE98">
        <f>'IDT-1'!F98</f>
        <v>-1.73</v>
      </c>
      <c r="AF98" s="26"/>
      <c r="AG98">
        <f t="shared" si="5"/>
        <v>1389.1213826609419</v>
      </c>
      <c r="AI98" s="75">
        <f>PXIL!J98</f>
        <v>0</v>
      </c>
      <c r="AJ98" s="75">
        <f>PXIL!P98</f>
        <v>0</v>
      </c>
      <c r="AK98" s="75">
        <f>RTM_IEX!J98</f>
        <v>28.95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0.25450847283499572</v>
      </c>
      <c r="F99">
        <f t="shared" si="6"/>
        <v>0</v>
      </c>
      <c r="G99">
        <f t="shared" si="6"/>
        <v>-7.0067114093959638E-3</v>
      </c>
      <c r="H99">
        <f t="shared" si="6"/>
        <v>0</v>
      </c>
      <c r="I99">
        <f t="shared" si="6"/>
        <v>1.6571250000000006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18.300019759748796</v>
      </c>
      <c r="P99" s="77">
        <f t="shared" si="6"/>
        <v>1.3278377605954526</v>
      </c>
      <c r="Q99" s="77">
        <f t="shared" si="6"/>
        <v>0.52690300367572362</v>
      </c>
      <c r="R99" s="80">
        <f>SUM(R3:R98)/4000</f>
        <v>0.21483996344563813</v>
      </c>
      <c r="S99" s="80">
        <f t="shared" si="6"/>
        <v>0</v>
      </c>
      <c r="T99" s="78">
        <f t="shared" si="6"/>
        <v>0.80073250000000029</v>
      </c>
      <c r="U99" s="78">
        <f t="shared" si="6"/>
        <v>9.4171825000000027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6.0297500000000004E-2</v>
      </c>
      <c r="Z99" s="75">
        <f t="shared" si="6"/>
        <v>-0.32800000000000001</v>
      </c>
      <c r="AA99" s="117">
        <f t="shared" si="6"/>
        <v>0.33093999999999979</v>
      </c>
      <c r="AB99" s="117">
        <f t="shared" si="6"/>
        <v>0</v>
      </c>
      <c r="AC99">
        <f t="shared" si="6"/>
        <v>0.30260354077921964</v>
      </c>
      <c r="AD99">
        <f t="shared" si="6"/>
        <v>32.267118708111994</v>
      </c>
      <c r="AE99">
        <f t="shared" si="6"/>
        <v>-0.16570949999999998</v>
      </c>
      <c r="AG99">
        <f t="shared" si="6"/>
        <v>32.101409208111995</v>
      </c>
      <c r="AI99">
        <f t="shared" si="6"/>
        <v>0</v>
      </c>
      <c r="AJ99">
        <f t="shared" si="6"/>
        <v>0</v>
      </c>
      <c r="AK99">
        <f t="shared" si="6"/>
        <v>0.41057000000000005</v>
      </c>
      <c r="AL99">
        <f t="shared" si="6"/>
        <v>-0.56950000000000001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44832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300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8" t="s">
        <v>335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30" t="s">
        <v>413</v>
      </c>
      <c r="AP1" s="230" t="s">
        <v>414</v>
      </c>
      <c r="AQ1" s="230" t="s">
        <v>415</v>
      </c>
      <c r="AR1" s="230" t="s">
        <v>416</v>
      </c>
      <c r="AT1" s="197" t="s">
        <v>149</v>
      </c>
    </row>
    <row r="2" spans="1:46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97" t="s">
        <v>152</v>
      </c>
    </row>
    <row r="3" spans="1:46">
      <c r="A3" t="s">
        <v>45</v>
      </c>
      <c r="E3">
        <f>GT_NG!S3</f>
        <v>2.1603079555175362</v>
      </c>
      <c r="F3">
        <f>GT_Spot!S3</f>
        <v>0</v>
      </c>
      <c r="G3">
        <f>PPCL_NG!S3</f>
        <v>-0.45302013422818793</v>
      </c>
      <c r="H3">
        <f>PPCL_Spot!S3</f>
        <v>0</v>
      </c>
      <c r="I3">
        <f>Bawana_NG!S3</f>
        <v>28.999999999999996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75.929999999999993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1.0397846805303541</v>
      </c>
      <c r="AD3">
        <f>SUM(B3:AB3,AI3:AR3)-AC3</f>
        <v>116.20750314075897</v>
      </c>
      <c r="AE3">
        <f>'IDT-1'!E3</f>
        <v>0</v>
      </c>
      <c r="AF3" s="26"/>
      <c r="AG3">
        <f>SUM(AD3:AF3)+AT3</f>
        <v>116.20750314075897</v>
      </c>
      <c r="AI3" s="75">
        <f>PXIL!K3</f>
        <v>0</v>
      </c>
      <c r="AJ3" s="75">
        <f>PXIL!Q3</f>
        <v>0</v>
      </c>
      <c r="AK3" s="75">
        <f>RTM_IEX!K3</f>
        <v>9.65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2.1012831479897347</v>
      </c>
      <c r="F4">
        <f>GT_Spot!S4</f>
        <v>0</v>
      </c>
      <c r="G4">
        <f>PPCL_NG!S4</f>
        <v>-0.45302013422818793</v>
      </c>
      <c r="H4">
        <f>PPCL_Spot!S4</f>
        <v>0</v>
      </c>
      <c r="I4">
        <f>Bawana_NG!S4</f>
        <v>28.999999999999996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75.929999999999993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1.1241852622241095</v>
      </c>
      <c r="AD4">
        <f t="shared" ref="AD4:AD67" si="1">SUM(B4:AB4,AI4:AR4)-AC4</f>
        <v>125.71407775153742</v>
      </c>
      <c r="AE4">
        <f>'IDT-1'!E4</f>
        <v>0</v>
      </c>
      <c r="AF4" s="26"/>
      <c r="AG4">
        <f t="shared" ref="AG4:AG67" si="2">SUM(AD4:AF4)+AT4</f>
        <v>125.71407775153742</v>
      </c>
      <c r="AI4" s="75">
        <f>PXIL!K4</f>
        <v>0</v>
      </c>
      <c r="AJ4" s="75">
        <f>PXIL!Q4</f>
        <v>0</v>
      </c>
      <c r="AK4" s="75">
        <f>RTM_IEX!K4</f>
        <v>19.3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2.1012831479897347</v>
      </c>
      <c r="F5">
        <f>GT_Spot!S5</f>
        <v>0</v>
      </c>
      <c r="G5">
        <f>PPCL_NG!S5</f>
        <v>-0.45302013422818793</v>
      </c>
      <c r="H5">
        <f>PPCL_Spot!S5</f>
        <v>0</v>
      </c>
      <c r="I5">
        <f>Bawana_NG!S5</f>
        <v>28.999999999999996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76.05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1.1252412622241095</v>
      </c>
      <c r="AD5">
        <f t="shared" si="1"/>
        <v>125.83302175153742</v>
      </c>
      <c r="AE5">
        <f>'IDT-1'!E5</f>
        <v>0</v>
      </c>
      <c r="AF5" s="26"/>
      <c r="AG5">
        <f t="shared" si="2"/>
        <v>125.83302175153742</v>
      </c>
      <c r="AI5" s="75">
        <f>PXIL!K5</f>
        <v>0</v>
      </c>
      <c r="AJ5" s="75">
        <f>PXIL!Q5</f>
        <v>0</v>
      </c>
      <c r="AK5" s="75">
        <f>RTM_IEX!K5</f>
        <v>19.3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2.1012831479897347</v>
      </c>
      <c r="F6">
        <f>GT_Spot!S6</f>
        <v>0</v>
      </c>
      <c r="G6">
        <f>PPCL_NG!S6</f>
        <v>-0.45302013422818793</v>
      </c>
      <c r="H6">
        <f>PPCL_Spot!S6</f>
        <v>0</v>
      </c>
      <c r="I6">
        <f>Bawana_NG!S6</f>
        <v>28.999999999999996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76.05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1.1252412622241095</v>
      </c>
      <c r="AD6">
        <f t="shared" si="1"/>
        <v>125.83302175153742</v>
      </c>
      <c r="AE6">
        <f>'IDT-1'!E6</f>
        <v>0</v>
      </c>
      <c r="AF6" s="26"/>
      <c r="AG6">
        <f t="shared" si="2"/>
        <v>125.83302175153742</v>
      </c>
      <c r="AI6" s="75">
        <f>PXIL!K6</f>
        <v>0</v>
      </c>
      <c r="AJ6" s="75">
        <f>PXIL!Q6</f>
        <v>0</v>
      </c>
      <c r="AK6" s="75">
        <f>RTM_IEX!K6</f>
        <v>19.3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2.1012831479897347</v>
      </c>
      <c r="F7">
        <f>GT_Spot!S7</f>
        <v>0</v>
      </c>
      <c r="G7">
        <f>PPCL_NG!S7</f>
        <v>-0.45302013422818793</v>
      </c>
      <c r="H7">
        <f>PPCL_Spot!S7</f>
        <v>0</v>
      </c>
      <c r="I7">
        <f>Bawana_NG!S7</f>
        <v>28.999999999999996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76.069999999999993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1.2219210878899691</v>
      </c>
      <c r="AD7">
        <f t="shared" si="1"/>
        <v>76.45634192587157</v>
      </c>
      <c r="AE7">
        <f>'IDT-1'!E7</f>
        <v>0</v>
      </c>
      <c r="AF7" s="26"/>
      <c r="AG7">
        <f t="shared" si="2"/>
        <v>76.45634192587157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1.5998897160187484</v>
      </c>
      <c r="F8">
        <f>GT_Spot!S8</f>
        <v>0</v>
      </c>
      <c r="G8">
        <f>PPCL_NG!S8</f>
        <v>-0.45302013422818793</v>
      </c>
      <c r="H8">
        <f>PPCL_Spot!S8</f>
        <v>0</v>
      </c>
      <c r="I8">
        <f>Bawana_NG!S8</f>
        <v>28.999999999999996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76.069999999999993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0.95116500002276472</v>
      </c>
      <c r="AD8">
        <f t="shared" si="1"/>
        <v>106.22570458176777</v>
      </c>
      <c r="AE8">
        <f>'IDT-1'!E8</f>
        <v>0</v>
      </c>
      <c r="AF8" s="26"/>
      <c r="AG8">
        <f t="shared" si="2"/>
        <v>106.22570458176777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1.6547855047612381</v>
      </c>
      <c r="F9">
        <f>GT_Spot!S9</f>
        <v>0</v>
      </c>
      <c r="G9">
        <f>PPCL_NG!S9</f>
        <v>-0.45302013422818793</v>
      </c>
      <c r="H9">
        <f>PPCL_Spot!S9</f>
        <v>0</v>
      </c>
      <c r="I9">
        <f>Bawana_NG!S9</f>
        <v>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76.069999999999993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1.1214880829636988</v>
      </c>
      <c r="AD9">
        <f t="shared" si="1"/>
        <v>125.41027728756934</v>
      </c>
      <c r="AE9">
        <f>'IDT-1'!E9</f>
        <v>0</v>
      </c>
      <c r="AF9" s="26"/>
      <c r="AG9">
        <f t="shared" si="2"/>
        <v>125.41027728756934</v>
      </c>
      <c r="AI9" s="75">
        <f>PXIL!K9</f>
        <v>0</v>
      </c>
      <c r="AJ9" s="75">
        <f>PXIL!Q9</f>
        <v>0</v>
      </c>
      <c r="AK9" s="75">
        <f>RTM_IEX!K9</f>
        <v>19.3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1.6547855047612381</v>
      </c>
      <c r="F10">
        <f>GT_Spot!S10</f>
        <v>0</v>
      </c>
      <c r="G10">
        <f>PPCL_NG!S10</f>
        <v>-0.45302013422818793</v>
      </c>
      <c r="H10">
        <f>PPCL_Spot!S10</f>
        <v>0</v>
      </c>
      <c r="I10">
        <f>Bawana_NG!S10</f>
        <v>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76.069999999999993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0.95164808296369874</v>
      </c>
      <c r="AD10">
        <f t="shared" si="1"/>
        <v>106.28011728756934</v>
      </c>
      <c r="AE10">
        <f>'IDT-1'!E10</f>
        <v>0</v>
      </c>
      <c r="AF10" s="26"/>
      <c r="AG10">
        <f t="shared" si="2"/>
        <v>106.28011728756934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2.100998336106489</v>
      </c>
      <c r="F11">
        <f>GT_Spot!S11</f>
        <v>0</v>
      </c>
      <c r="G11">
        <f>PPCL_NG!S11</f>
        <v>-0.45302013422818793</v>
      </c>
      <c r="H11">
        <f>PPCL_Spot!S11</f>
        <v>0</v>
      </c>
      <c r="I11">
        <f>Bawana_NG!S11</f>
        <v>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76.23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1.2677172191563733</v>
      </c>
      <c r="AD11">
        <f t="shared" si="1"/>
        <v>71.570260982721933</v>
      </c>
      <c r="AE11">
        <f>'IDT-1'!E11</f>
        <v>0</v>
      </c>
      <c r="AF11" s="26"/>
      <c r="AG11">
        <f t="shared" si="2"/>
        <v>71.570260982721933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2.100998336106489</v>
      </c>
      <c r="F12">
        <f>GT_Spot!S12</f>
        <v>0</v>
      </c>
      <c r="G12">
        <f>PPCL_NG!S12</f>
        <v>-0.45302013422818793</v>
      </c>
      <c r="H12">
        <f>PPCL_Spot!S12</f>
        <v>0</v>
      </c>
      <c r="I12">
        <f>Bawana_NG!S12</f>
        <v>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76.23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1.0419027558795371</v>
      </c>
      <c r="AD12">
        <f t="shared" si="1"/>
        <v>116.44607544599877</v>
      </c>
      <c r="AE12">
        <f>'IDT-1'!E12</f>
        <v>0</v>
      </c>
      <c r="AF12" s="26"/>
      <c r="AG12">
        <f t="shared" si="2"/>
        <v>116.44607544599877</v>
      </c>
      <c r="AI12" s="75">
        <f>PXIL!K12</f>
        <v>0</v>
      </c>
      <c r="AJ12" s="75">
        <f>PXIL!Q12</f>
        <v>0</v>
      </c>
      <c r="AK12" s="75">
        <f>RTM_IEX!K12</f>
        <v>9.65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2.100998336106489</v>
      </c>
      <c r="F13">
        <f>GT_Spot!S13</f>
        <v>0</v>
      </c>
      <c r="G13">
        <f>PPCL_NG!S13</f>
        <v>-0.45302013422818793</v>
      </c>
      <c r="H13">
        <f>PPCL_Spot!S13</f>
        <v>0</v>
      </c>
      <c r="I13">
        <f>Bawana_NG!S13</f>
        <v>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76.23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1.0419027558795371</v>
      </c>
      <c r="AD13">
        <f t="shared" si="1"/>
        <v>116.44607544599877</v>
      </c>
      <c r="AE13">
        <f>'IDT-1'!E13</f>
        <v>0</v>
      </c>
      <c r="AF13" s="26"/>
      <c r="AG13">
        <f t="shared" si="2"/>
        <v>116.44607544599877</v>
      </c>
      <c r="AI13" s="75">
        <f>PXIL!K13</f>
        <v>0</v>
      </c>
      <c r="AJ13" s="75">
        <f>PXIL!Q13</f>
        <v>0</v>
      </c>
      <c r="AK13" s="75">
        <f>RTM_IEX!K13</f>
        <v>9.65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2.100998336106489</v>
      </c>
      <c r="F14">
        <f>GT_Spot!S14</f>
        <v>0</v>
      </c>
      <c r="G14">
        <f>PPCL_NG!S14</f>
        <v>-0.45302013422818793</v>
      </c>
      <c r="H14">
        <f>PPCL_Spot!S14</f>
        <v>0</v>
      </c>
      <c r="I14">
        <f>Bawana_NG!S14</f>
        <v>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76.23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1.0419027558795371</v>
      </c>
      <c r="AD14">
        <f t="shared" si="1"/>
        <v>116.44607544599877</v>
      </c>
      <c r="AE14">
        <f>'IDT-1'!E14</f>
        <v>0</v>
      </c>
      <c r="AF14" s="26"/>
      <c r="AG14">
        <f t="shared" si="2"/>
        <v>116.44607544599877</v>
      </c>
      <c r="AI14" s="75">
        <f>PXIL!K14</f>
        <v>0</v>
      </c>
      <c r="AJ14" s="75">
        <f>PXIL!Q14</f>
        <v>0</v>
      </c>
      <c r="AK14" s="75">
        <f>RTM_IEX!K14</f>
        <v>9.65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2.100998336106489</v>
      </c>
      <c r="F15">
        <f>GT_Spot!S15</f>
        <v>0</v>
      </c>
      <c r="G15">
        <f>PPCL_NG!S15</f>
        <v>-0.45302013422818793</v>
      </c>
      <c r="H15">
        <f>PPCL_Spot!S15</f>
        <v>0</v>
      </c>
      <c r="I15">
        <f>Bawana_NG!S15</f>
        <v>29.000000000000004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76.31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1.2684212191563733</v>
      </c>
      <c r="AD15">
        <f t="shared" si="1"/>
        <v>71.649556982721919</v>
      </c>
      <c r="AE15">
        <f>'IDT-1'!E15</f>
        <v>0</v>
      </c>
      <c r="AF15" s="26"/>
      <c r="AG15">
        <f t="shared" si="2"/>
        <v>71.649556982721919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2.100998336106489</v>
      </c>
      <c r="F16">
        <f>GT_Spot!S16</f>
        <v>0</v>
      </c>
      <c r="G16">
        <f>PPCL_NG!S16</f>
        <v>-0.45302013422818793</v>
      </c>
      <c r="H16">
        <f>PPCL_Spot!S16</f>
        <v>0</v>
      </c>
      <c r="I16">
        <f>Bawana_NG!S16</f>
        <v>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76.31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1.0426067558795371</v>
      </c>
      <c r="AD16">
        <f t="shared" si="1"/>
        <v>116.52537144599877</v>
      </c>
      <c r="AE16">
        <f>'IDT-1'!E16</f>
        <v>0</v>
      </c>
      <c r="AF16" s="26"/>
      <c r="AG16">
        <f t="shared" si="2"/>
        <v>116.52537144599877</v>
      </c>
      <c r="AI16" s="75">
        <f>PXIL!K16</f>
        <v>0</v>
      </c>
      <c r="AJ16" s="75">
        <f>PXIL!Q16</f>
        <v>0</v>
      </c>
      <c r="AK16" s="75">
        <f>RTM_IEX!K16</f>
        <v>9.65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1.8529973007108282</v>
      </c>
      <c r="F17">
        <f>GT_Spot!S17</f>
        <v>0</v>
      </c>
      <c r="G17">
        <f>PPCL_NG!S17</f>
        <v>-0.45302013422818793</v>
      </c>
      <c r="H17">
        <f>PPCL_Spot!S17</f>
        <v>0</v>
      </c>
      <c r="I17">
        <f>Bawana_NG!S17</f>
        <v>29.000000000000004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76.31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1.0404243467680552</v>
      </c>
      <c r="AD17">
        <f t="shared" si="1"/>
        <v>116.2795528197146</v>
      </c>
      <c r="AE17">
        <f>'IDT-1'!E17</f>
        <v>0</v>
      </c>
      <c r="AF17" s="26"/>
      <c r="AG17">
        <f t="shared" si="2"/>
        <v>116.2795528197146</v>
      </c>
      <c r="AI17" s="75">
        <f>PXIL!K17</f>
        <v>0</v>
      </c>
      <c r="AJ17" s="75">
        <f>PXIL!Q17</f>
        <v>0</v>
      </c>
      <c r="AK17" s="75">
        <f>RTM_IEX!K17</f>
        <v>9.65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1.8529973007108282</v>
      </c>
      <c r="F18">
        <f>GT_Spot!S18</f>
        <v>0</v>
      </c>
      <c r="G18">
        <f>PPCL_NG!S18</f>
        <v>-0.45302013422818793</v>
      </c>
      <c r="H18">
        <f>PPCL_Spot!S18</f>
        <v>0</v>
      </c>
      <c r="I18">
        <f>Bawana_NG!S18</f>
        <v>29.000000000000004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76.31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1.0404243467680552</v>
      </c>
      <c r="AD18">
        <f t="shared" si="1"/>
        <v>116.2795528197146</v>
      </c>
      <c r="AE18">
        <f>'IDT-1'!E18</f>
        <v>0</v>
      </c>
      <c r="AF18" s="26"/>
      <c r="AG18">
        <f t="shared" si="2"/>
        <v>116.2795528197146</v>
      </c>
      <c r="AI18" s="75">
        <f>PXIL!K18</f>
        <v>0</v>
      </c>
      <c r="AJ18" s="75">
        <f>PXIL!Q18</f>
        <v>0</v>
      </c>
      <c r="AK18" s="75">
        <f>RTM_IEX!K18</f>
        <v>9.65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1.6547855047612381</v>
      </c>
      <c r="F19">
        <f>GT_Spot!S19</f>
        <v>0</v>
      </c>
      <c r="G19">
        <f>PPCL_NG!S19</f>
        <v>-0.45302013422818793</v>
      </c>
      <c r="H19">
        <f>PPCL_Spot!S19</f>
        <v>0</v>
      </c>
      <c r="I19">
        <f>Bawana_NG!S19</f>
        <v>29.000000000000004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76.360000000000014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1.264934546240535</v>
      </c>
      <c r="AD19">
        <f t="shared" si="1"/>
        <v>71.256830824292521</v>
      </c>
      <c r="AE19">
        <f>'IDT-1'!E19</f>
        <v>0</v>
      </c>
      <c r="AF19" s="26"/>
      <c r="AG19">
        <f t="shared" si="2"/>
        <v>71.256830824292521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-35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1.6547855047612381</v>
      </c>
      <c r="F20">
        <f>GT_Spot!S20</f>
        <v>0</v>
      </c>
      <c r="G20">
        <f>PPCL_NG!S20</f>
        <v>-0.45302013422818793</v>
      </c>
      <c r="H20">
        <f>PPCL_Spot!S20</f>
        <v>0</v>
      </c>
      <c r="I20">
        <f>Bawana_NG!S20</f>
        <v>29.000000000000004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76.360000000000014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1.0391200829636988</v>
      </c>
      <c r="AD20">
        <f t="shared" si="1"/>
        <v>116.13264528756936</v>
      </c>
      <c r="AE20">
        <f>'IDT-1'!E20</f>
        <v>0</v>
      </c>
      <c r="AF20" s="26"/>
      <c r="AG20">
        <f t="shared" si="2"/>
        <v>116.13264528756936</v>
      </c>
      <c r="AI20" s="75">
        <f>PXIL!K20</f>
        <v>0</v>
      </c>
      <c r="AJ20" s="75">
        <f>PXIL!Q20</f>
        <v>0</v>
      </c>
      <c r="AK20" s="75">
        <f>RTM_IEX!K20</f>
        <v>9.65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1.6547855047612381</v>
      </c>
      <c r="F21">
        <f>GT_Spot!S21</f>
        <v>0</v>
      </c>
      <c r="G21">
        <f>PPCL_NG!S21</f>
        <v>-0.45302013422818793</v>
      </c>
      <c r="H21">
        <f>PPCL_Spot!S21</f>
        <v>0</v>
      </c>
      <c r="I21">
        <f>Bawana_NG!S21</f>
        <v>29.000000000000004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76.360000000000014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1.0391200829636988</v>
      </c>
      <c r="AD21">
        <f t="shared" si="1"/>
        <v>116.13264528756936</v>
      </c>
      <c r="AE21">
        <f>'IDT-1'!E21</f>
        <v>0</v>
      </c>
      <c r="AF21" s="26"/>
      <c r="AG21">
        <f t="shared" si="2"/>
        <v>116.13264528756936</v>
      </c>
      <c r="AI21" s="75">
        <f>PXIL!K21</f>
        <v>0</v>
      </c>
      <c r="AJ21" s="75">
        <f>PXIL!Q21</f>
        <v>0</v>
      </c>
      <c r="AK21" s="75">
        <f>RTM_IEX!K21</f>
        <v>9.65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1.6547855047612381</v>
      </c>
      <c r="F22">
        <f>GT_Spot!S22</f>
        <v>0</v>
      </c>
      <c r="G22">
        <f>PPCL_NG!S22</f>
        <v>-0.45302013422818793</v>
      </c>
      <c r="H22">
        <f>PPCL_Spot!S22</f>
        <v>0</v>
      </c>
      <c r="I22">
        <f>Bawana_NG!S22</f>
        <v>29.000000000000004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76.360000000000014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1.0391200829636988</v>
      </c>
      <c r="AD22">
        <f t="shared" si="1"/>
        <v>116.13264528756936</v>
      </c>
      <c r="AE22">
        <f>'IDT-1'!E22</f>
        <v>0</v>
      </c>
      <c r="AF22" s="26"/>
      <c r="AG22">
        <f t="shared" si="2"/>
        <v>116.13264528756936</v>
      </c>
      <c r="AI22" s="75">
        <f>PXIL!K22</f>
        <v>0</v>
      </c>
      <c r="AJ22" s="75">
        <f>PXIL!Q22</f>
        <v>0</v>
      </c>
      <c r="AK22" s="75">
        <f>RTM_IEX!K22</f>
        <v>9.65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1.6547855047612381</v>
      </c>
      <c r="F23">
        <f>GT_Spot!S23</f>
        <v>0</v>
      </c>
      <c r="G23">
        <f>PPCL_NG!S23</f>
        <v>-0.45302013422818793</v>
      </c>
      <c r="H23">
        <f>PPCL_Spot!S23</f>
        <v>0</v>
      </c>
      <c r="I23">
        <f>Bawana_NG!S23</f>
        <v>29.000000000000004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76.38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1.265110546240535</v>
      </c>
      <c r="AD23">
        <f t="shared" si="1"/>
        <v>71.276654824292507</v>
      </c>
      <c r="AE23">
        <f>'IDT-1'!E23</f>
        <v>0</v>
      </c>
      <c r="AF23" s="26"/>
      <c r="AG23">
        <f t="shared" si="2"/>
        <v>71.276654824292507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1.6547855047612381</v>
      </c>
      <c r="F24">
        <f>GT_Spot!S24</f>
        <v>0</v>
      </c>
      <c r="G24">
        <f>PPCL_NG!S24</f>
        <v>-0.45302013422818793</v>
      </c>
      <c r="H24">
        <f>PPCL_Spot!S24</f>
        <v>0</v>
      </c>
      <c r="I24">
        <f>Bawana_NG!S24</f>
        <v>28.999999999999996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76.38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1.0392960829636988</v>
      </c>
      <c r="AD24">
        <f t="shared" si="1"/>
        <v>116.15246928756935</v>
      </c>
      <c r="AE24">
        <f>'IDT-1'!E24</f>
        <v>0</v>
      </c>
      <c r="AF24" s="26"/>
      <c r="AG24">
        <f t="shared" si="2"/>
        <v>116.15246928756935</v>
      </c>
      <c r="AI24" s="75">
        <f>PXIL!K24</f>
        <v>0</v>
      </c>
      <c r="AJ24" s="75">
        <f>PXIL!Q24</f>
        <v>0</v>
      </c>
      <c r="AK24" s="75">
        <f>RTM_IEX!K24</f>
        <v>9.65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2.100998336106489</v>
      </c>
      <c r="F25">
        <f>GT_Spot!S25</f>
        <v>0</v>
      </c>
      <c r="G25">
        <f>PPCL_NG!S25</f>
        <v>-0.45302013422818793</v>
      </c>
      <c r="H25">
        <f>PPCL_Spot!S25</f>
        <v>0</v>
      </c>
      <c r="I25">
        <f>Bawana_NG!S25</f>
        <v>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76.459999999999994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1.0439267558795369</v>
      </c>
      <c r="AD25">
        <f t="shared" si="1"/>
        <v>116.67405144599876</v>
      </c>
      <c r="AE25">
        <f>'IDT-1'!E25</f>
        <v>0</v>
      </c>
      <c r="AF25" s="26"/>
      <c r="AG25">
        <f t="shared" si="2"/>
        <v>116.67405144599876</v>
      </c>
      <c r="AI25" s="75">
        <f>PXIL!K25</f>
        <v>0</v>
      </c>
      <c r="AJ25" s="75">
        <f>PXIL!Q25</f>
        <v>0</v>
      </c>
      <c r="AK25" s="75">
        <f>RTM_IEX!K25</f>
        <v>9.65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2.100998336106489</v>
      </c>
      <c r="F26">
        <f>GT_Spot!S26</f>
        <v>0</v>
      </c>
      <c r="G26">
        <f>PPCL_NG!S26</f>
        <v>-0.45302013422818793</v>
      </c>
      <c r="H26">
        <f>PPCL_Spot!S26</f>
        <v>0</v>
      </c>
      <c r="I26">
        <f>Bawana_NG!S26</f>
        <v>28.999999999999996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76.56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1.0448067558795371</v>
      </c>
      <c r="AD26">
        <f t="shared" si="1"/>
        <v>116.77317144599877</v>
      </c>
      <c r="AE26">
        <f>'IDT-1'!E26</f>
        <v>0</v>
      </c>
      <c r="AF26" s="26"/>
      <c r="AG26">
        <f t="shared" si="2"/>
        <v>116.77317144599877</v>
      </c>
      <c r="AI26" s="75">
        <f>PXIL!K26</f>
        <v>0</v>
      </c>
      <c r="AJ26" s="75">
        <f>PXIL!Q26</f>
        <v>0</v>
      </c>
      <c r="AK26" s="75">
        <f>RTM_IEX!K26</f>
        <v>9.65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2.0995953601294848</v>
      </c>
      <c r="F27">
        <f>GT_Spot!S27</f>
        <v>0</v>
      </c>
      <c r="G27">
        <f>PPCL_NG!S27</f>
        <v>-0.45302013422818793</v>
      </c>
      <c r="H27">
        <f>PPCL_Spot!S27</f>
        <v>0</v>
      </c>
      <c r="I27">
        <f>Bawana_NG!S27</f>
        <v>28.999999999999996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76.41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1.2692888729677754</v>
      </c>
      <c r="AD27">
        <f t="shared" si="1"/>
        <v>71.747286352933514</v>
      </c>
      <c r="AE27">
        <f>'IDT-1'!E27</f>
        <v>0</v>
      </c>
      <c r="AF27" s="26"/>
      <c r="AG27">
        <f t="shared" si="2"/>
        <v>71.747286352933514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2.0995953601294848</v>
      </c>
      <c r="F28">
        <f>GT_Spot!S28</f>
        <v>0</v>
      </c>
      <c r="G28">
        <f>PPCL_NG!S28</f>
        <v>-0.45302013422818793</v>
      </c>
      <c r="H28">
        <f>PPCL_Spot!S28</f>
        <v>0</v>
      </c>
      <c r="I28">
        <f>Bawana_NG!S28</f>
        <v>28.999999999999996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76.41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1.0434744096909394</v>
      </c>
      <c r="AD28">
        <f t="shared" si="1"/>
        <v>116.62310081621035</v>
      </c>
      <c r="AE28">
        <f>'IDT-1'!E28</f>
        <v>0</v>
      </c>
      <c r="AF28" s="26"/>
      <c r="AG28">
        <f t="shared" si="2"/>
        <v>116.62310081621035</v>
      </c>
      <c r="AI28" s="75">
        <f>PXIL!K28</f>
        <v>0</v>
      </c>
      <c r="AJ28" s="75">
        <f>PXIL!Q28</f>
        <v>0</v>
      </c>
      <c r="AK28" s="75">
        <f>RTM_IEX!K28</f>
        <v>9.65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2.0995953601294848</v>
      </c>
      <c r="F29">
        <f>GT_Spot!S29</f>
        <v>0</v>
      </c>
      <c r="G29">
        <f>PPCL_NG!S29</f>
        <v>-0.45302013422818793</v>
      </c>
      <c r="H29">
        <f>PPCL_Spot!S29</f>
        <v>0</v>
      </c>
      <c r="I29">
        <f>Bawana_NG!S29</f>
        <v>28.999999999999996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76.41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1.0434744096909394</v>
      </c>
      <c r="AD29">
        <f t="shared" si="1"/>
        <v>116.62310081621035</v>
      </c>
      <c r="AE29">
        <f>'IDT-1'!E29</f>
        <v>0</v>
      </c>
      <c r="AF29" s="26"/>
      <c r="AG29">
        <f t="shared" si="2"/>
        <v>116.62310081621035</v>
      </c>
      <c r="AI29" s="75">
        <f>PXIL!K29</f>
        <v>0</v>
      </c>
      <c r="AJ29" s="75">
        <f>PXIL!Q29</f>
        <v>0</v>
      </c>
      <c r="AK29" s="75">
        <f>RTM_IEX!K29</f>
        <v>9.65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2.0995953601294848</v>
      </c>
      <c r="F30">
        <f>GT_Spot!S30</f>
        <v>0</v>
      </c>
      <c r="G30">
        <f>PPCL_NG!S30</f>
        <v>-0.45302013422818793</v>
      </c>
      <c r="H30">
        <f>PPCL_Spot!S30</f>
        <v>0</v>
      </c>
      <c r="I30">
        <f>Bawana_NG!S30</f>
        <v>28.999999999999996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76.41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1.2133144096909394</v>
      </c>
      <c r="AD30">
        <f t="shared" si="1"/>
        <v>135.75326081621034</v>
      </c>
      <c r="AE30">
        <f>'IDT-1'!E30</f>
        <v>0</v>
      </c>
      <c r="AF30" s="26"/>
      <c r="AG30">
        <f t="shared" si="2"/>
        <v>135.75326081621034</v>
      </c>
      <c r="AI30" s="75">
        <f>PXIL!K30</f>
        <v>0</v>
      </c>
      <c r="AJ30" s="75">
        <f>PXIL!Q30</f>
        <v>0</v>
      </c>
      <c r="AK30" s="75">
        <f>RTM_IEX!K30</f>
        <v>9.65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19.3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2.0995953601294848</v>
      </c>
      <c r="F31">
        <f>GT_Spot!S31</f>
        <v>0</v>
      </c>
      <c r="G31">
        <f>PPCL_NG!S31</f>
        <v>-0.45302013422818793</v>
      </c>
      <c r="H31">
        <f>PPCL_Spot!S31</f>
        <v>0</v>
      </c>
      <c r="I31">
        <f>Bawana_NG!S31</f>
        <v>28.999999999999996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76.359999999999985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1.2977944096909393</v>
      </c>
      <c r="AD31">
        <f t="shared" si="1"/>
        <v>145.26878081621035</v>
      </c>
      <c r="AE31">
        <f>'IDT-1'!E31</f>
        <v>0</v>
      </c>
      <c r="AF31" s="26"/>
      <c r="AG31">
        <f t="shared" si="2"/>
        <v>145.26878081621035</v>
      </c>
      <c r="AI31" s="75">
        <f>PXIL!K31</f>
        <v>0</v>
      </c>
      <c r="AJ31" s="75">
        <f>PXIL!Q31</f>
        <v>0</v>
      </c>
      <c r="AK31" s="75">
        <f>RTM_IEX!K31</f>
        <v>9.65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28.95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2.0995953601294848</v>
      </c>
      <c r="F32">
        <f>GT_Spot!S32</f>
        <v>0</v>
      </c>
      <c r="G32">
        <f>PPCL_NG!S32</f>
        <v>-0.45302013422818793</v>
      </c>
      <c r="H32">
        <f>PPCL_Spot!S32</f>
        <v>0</v>
      </c>
      <c r="I32">
        <f>Bawana_NG!S32</f>
        <v>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76.359999999999985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0.95811440969093919</v>
      </c>
      <c r="AD32">
        <f t="shared" si="1"/>
        <v>107.00846081621035</v>
      </c>
      <c r="AE32">
        <f>'IDT-1'!E32</f>
        <v>0</v>
      </c>
      <c r="AF32" s="26"/>
      <c r="AG32">
        <f t="shared" si="2"/>
        <v>107.00846081621035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2.100998336106489</v>
      </c>
      <c r="F33">
        <f>GT_Spot!S33</f>
        <v>0</v>
      </c>
      <c r="G33">
        <f>PPCL_NG!S33</f>
        <v>-0.45302013422818793</v>
      </c>
      <c r="H33">
        <f>PPCL_Spot!S33</f>
        <v>0</v>
      </c>
      <c r="I33">
        <f>Bawana_NG!S33</f>
        <v>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76.459999999999994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1.298686755879537</v>
      </c>
      <c r="AD33">
        <f t="shared" si="1"/>
        <v>145.36929144599875</v>
      </c>
      <c r="AE33">
        <f>'IDT-1'!E33</f>
        <v>0</v>
      </c>
      <c r="AF33" s="26"/>
      <c r="AG33">
        <f t="shared" si="2"/>
        <v>145.36929144599875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38.6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2.100998336106489</v>
      </c>
      <c r="F34">
        <f>GT_Spot!S34</f>
        <v>0</v>
      </c>
      <c r="G34">
        <f>PPCL_NG!S34</f>
        <v>-0.45302013422818793</v>
      </c>
      <c r="H34">
        <f>PPCL_Spot!S34</f>
        <v>0</v>
      </c>
      <c r="I34">
        <f>Bawana_NG!S34</f>
        <v>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76.459999999999994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1.3836067558795369</v>
      </c>
      <c r="AD34">
        <f t="shared" si="1"/>
        <v>154.93437144599878</v>
      </c>
      <c r="AE34">
        <f>'IDT-1'!E34</f>
        <v>0</v>
      </c>
      <c r="AF34" s="26"/>
      <c r="AG34">
        <f t="shared" si="2"/>
        <v>154.93437144599878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48.25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2.100998336106489</v>
      </c>
      <c r="F35">
        <f>GT_Spot!S35</f>
        <v>0</v>
      </c>
      <c r="G35">
        <f>PPCL_NG!S35</f>
        <v>-0.45302013422818793</v>
      </c>
      <c r="H35">
        <f>PPCL_Spot!S35</f>
        <v>0</v>
      </c>
      <c r="I35">
        <f>Bawana_NG!S35</f>
        <v>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76.38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1.0432227558795371</v>
      </c>
      <c r="AD35">
        <f t="shared" si="1"/>
        <v>116.59475544599876</v>
      </c>
      <c r="AE35">
        <f>'IDT-1'!E35</f>
        <v>0</v>
      </c>
      <c r="AF35" s="26"/>
      <c r="AG35">
        <f t="shared" si="2"/>
        <v>116.59475544599876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9.65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2.100998336106489</v>
      </c>
      <c r="F36">
        <f>GT_Spot!S36</f>
        <v>0</v>
      </c>
      <c r="G36">
        <f>PPCL_NG!S36</f>
        <v>-0.45302013422818793</v>
      </c>
      <c r="H36">
        <f>PPCL_Spot!S36</f>
        <v>0</v>
      </c>
      <c r="I36">
        <f>Bawana_NG!S36</f>
        <v>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76.38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1.4678227558795369</v>
      </c>
      <c r="AD36">
        <f t="shared" si="1"/>
        <v>164.42015544599877</v>
      </c>
      <c r="AE36">
        <f>'IDT-1'!E36</f>
        <v>0</v>
      </c>
      <c r="AF36" s="26"/>
      <c r="AG36">
        <f t="shared" si="2"/>
        <v>164.42015544599877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57.9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2.1012831479897347</v>
      </c>
      <c r="F37">
        <f>GT_Spot!S37</f>
        <v>0</v>
      </c>
      <c r="G37">
        <f>PPCL_NG!S37</f>
        <v>-0.45302013422818793</v>
      </c>
      <c r="H37">
        <f>PPCL_Spot!S37</f>
        <v>0</v>
      </c>
      <c r="I37">
        <f>Bawana_NG!S37</f>
        <v>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76.56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1.6392492622241095</v>
      </c>
      <c r="AD37">
        <f t="shared" si="1"/>
        <v>183.72901375153745</v>
      </c>
      <c r="AE37">
        <f>'IDT-1'!E37</f>
        <v>0</v>
      </c>
      <c r="AF37" s="26"/>
      <c r="AG37">
        <f t="shared" si="2"/>
        <v>183.72901375153745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77.2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2.1012831479897347</v>
      </c>
      <c r="F38">
        <f>GT_Spot!S38</f>
        <v>0</v>
      </c>
      <c r="G38">
        <f>PPCL_NG!S38</f>
        <v>-0.45302013422818793</v>
      </c>
      <c r="H38">
        <f>PPCL_Spot!S38</f>
        <v>0</v>
      </c>
      <c r="I38">
        <f>Bawana_NG!S38</f>
        <v>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76.489999999999995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1.7235532622241094</v>
      </c>
      <c r="AD38">
        <f t="shared" si="1"/>
        <v>193.22470975153743</v>
      </c>
      <c r="AE38">
        <f>'IDT-1'!E38</f>
        <v>0</v>
      </c>
      <c r="AF38" s="26"/>
      <c r="AG38">
        <f t="shared" si="2"/>
        <v>193.22470975153743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86.85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2.0835757057313939</v>
      </c>
      <c r="F39">
        <f>GT_Spot!S39</f>
        <v>0</v>
      </c>
      <c r="G39">
        <f>PPCL_NG!S39</f>
        <v>-0.45302013422818793</v>
      </c>
      <c r="H39">
        <f>PPCL_Spot!S39</f>
        <v>0</v>
      </c>
      <c r="I39">
        <f>Bawana_NG!S39</f>
        <v>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76.579999999999984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44.38</v>
      </c>
      <c r="AB39" s="117">
        <f>-STOA!Q39</f>
        <v>0</v>
      </c>
      <c r="AC39">
        <f t="shared" si="0"/>
        <v>1.4269254367322362</v>
      </c>
      <c r="AD39">
        <f t="shared" si="1"/>
        <v>159.81363013477096</v>
      </c>
      <c r="AE39">
        <f>'IDT-1'!E39</f>
        <v>0</v>
      </c>
      <c r="AF39" s="26"/>
      <c r="AG39">
        <f t="shared" si="2"/>
        <v>159.81363013477096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9.65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2.0835757057313939</v>
      </c>
      <c r="F40">
        <f>GT_Spot!S40</f>
        <v>0</v>
      </c>
      <c r="G40">
        <f>PPCL_NG!S40</f>
        <v>-0.45302013422818793</v>
      </c>
      <c r="H40">
        <f>PPCL_Spot!S40</f>
        <v>0</v>
      </c>
      <c r="I40">
        <f>Bawana_NG!S40</f>
        <v>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76.549999999999983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44.38</v>
      </c>
      <c r="AB40" s="117">
        <f>-STOA!Q40</f>
        <v>0</v>
      </c>
      <c r="AC40">
        <f t="shared" si="0"/>
        <v>1.9361814367322361</v>
      </c>
      <c r="AD40">
        <f t="shared" si="1"/>
        <v>217.17437413477097</v>
      </c>
      <c r="AE40">
        <f>'IDT-1'!E40</f>
        <v>0</v>
      </c>
      <c r="AF40" s="26"/>
      <c r="AG40">
        <f t="shared" si="2"/>
        <v>217.17437413477097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67.55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2.0286826347305387</v>
      </c>
      <c r="F41">
        <f>GT_Spot!S41</f>
        <v>0</v>
      </c>
      <c r="G41">
        <f>PPCL_NG!S41</f>
        <v>-0.45302013422818793</v>
      </c>
      <c r="H41">
        <f>PPCL_Spot!S41</f>
        <v>0</v>
      </c>
      <c r="I41">
        <f>Bawana_NG!S41</f>
        <v>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77.41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44.38</v>
      </c>
      <c r="AB41" s="117">
        <f>-STOA!Q41</f>
        <v>0</v>
      </c>
      <c r="AC41">
        <f t="shared" si="0"/>
        <v>2.0281863777074287</v>
      </c>
      <c r="AD41">
        <f t="shared" si="1"/>
        <v>227.53747612279491</v>
      </c>
      <c r="AE41">
        <f>'IDT-1'!E41</f>
        <v>0</v>
      </c>
      <c r="AF41" s="26"/>
      <c r="AG41">
        <f t="shared" si="2"/>
        <v>227.53747612279491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77.2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2.0839741708247721</v>
      </c>
      <c r="F42">
        <f>GT_Spot!S42</f>
        <v>0</v>
      </c>
      <c r="G42">
        <f>PPCL_NG!S42</f>
        <v>-0.45302013422818793</v>
      </c>
      <c r="H42">
        <f>PPCL_Spot!S42</f>
        <v>0</v>
      </c>
      <c r="I42">
        <f>Bawana_NG!S42</f>
        <v>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77.449999999999989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44.38</v>
      </c>
      <c r="AB42" s="117">
        <f>-STOA!Q42</f>
        <v>0</v>
      </c>
      <c r="AC42">
        <f t="shared" si="0"/>
        <v>2.1139449432250577</v>
      </c>
      <c r="AD42">
        <f t="shared" si="1"/>
        <v>237.19700909337152</v>
      </c>
      <c r="AE42">
        <f>'IDT-1'!E42</f>
        <v>0</v>
      </c>
      <c r="AF42" s="26"/>
      <c r="AG42">
        <f t="shared" si="2"/>
        <v>237.19700909337152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86.85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1.3867655613728909</v>
      </c>
      <c r="F43">
        <f>GT_Spot!S43</f>
        <v>0</v>
      </c>
      <c r="G43">
        <f>PPCL_NG!S43</f>
        <v>-0.45302013422818793</v>
      </c>
      <c r="H43">
        <f>PPCL_Spot!S43</f>
        <v>0</v>
      </c>
      <c r="I43">
        <f>Bawana_NG!S43</f>
        <v>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77.47999999999999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44.38</v>
      </c>
      <c r="AB43" s="117">
        <f>-STOA!Q43</f>
        <v>0</v>
      </c>
      <c r="AC43">
        <f t="shared" si="0"/>
        <v>1.6410575074618814</v>
      </c>
      <c r="AD43">
        <f t="shared" si="1"/>
        <v>183.93268791968282</v>
      </c>
      <c r="AE43">
        <f>'IDT-1'!E43</f>
        <v>0</v>
      </c>
      <c r="AF43" s="26"/>
      <c r="AG43">
        <f t="shared" si="2"/>
        <v>183.93268791968282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33.78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1.3867655613728909</v>
      </c>
      <c r="F44">
        <f>GT_Spot!S44</f>
        <v>0</v>
      </c>
      <c r="G44">
        <f>PPCL_NG!S44</f>
        <v>-0.45302013422818793</v>
      </c>
      <c r="H44">
        <f>PPCL_Spot!S44</f>
        <v>0</v>
      </c>
      <c r="I44">
        <f>Bawana_NG!S44</f>
        <v>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77.519999999999982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44.38</v>
      </c>
      <c r="AB44" s="117">
        <f>-STOA!Q44</f>
        <v>0</v>
      </c>
      <c r="AC44">
        <f t="shared" si="0"/>
        <v>2.1933455074618813</v>
      </c>
      <c r="AD44">
        <f t="shared" si="1"/>
        <v>246.14039991968281</v>
      </c>
      <c r="AE44">
        <f>'IDT-1'!E44</f>
        <v>0</v>
      </c>
      <c r="AF44" s="26"/>
      <c r="AG44">
        <f t="shared" si="2"/>
        <v>246.14039991968281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96.5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1.3867655613728909</v>
      </c>
      <c r="F45">
        <f>GT_Spot!S45</f>
        <v>0</v>
      </c>
      <c r="G45">
        <f>PPCL_NG!S45</f>
        <v>-0.45302013422818793</v>
      </c>
      <c r="H45">
        <f>PPCL_Spot!S45</f>
        <v>0</v>
      </c>
      <c r="I45">
        <f>Bawana_NG!S45</f>
        <v>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77.11999999999999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44.38</v>
      </c>
      <c r="AB45" s="117">
        <f>-STOA!Q45</f>
        <v>0</v>
      </c>
      <c r="AC45">
        <f t="shared" si="0"/>
        <v>2.2747455074618812</v>
      </c>
      <c r="AD45">
        <f t="shared" si="1"/>
        <v>255.30899991968278</v>
      </c>
      <c r="AE45">
        <f>'IDT-1'!E45</f>
        <v>0</v>
      </c>
      <c r="AF45" s="26"/>
      <c r="AG45">
        <f t="shared" si="2"/>
        <v>255.30899991968278</v>
      </c>
      <c r="AI45" s="75">
        <f>PXIL!K45</f>
        <v>0</v>
      </c>
      <c r="AJ45" s="75">
        <f>PXIL!Q45</f>
        <v>0</v>
      </c>
      <c r="AK45" s="75">
        <f>RTM_IEX!K45</f>
        <v>9.65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96.5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1.3867655613728909</v>
      </c>
      <c r="F46">
        <f>GT_Spot!S46</f>
        <v>0</v>
      </c>
      <c r="G46">
        <f>PPCL_NG!S46</f>
        <v>-0.45302013422818793</v>
      </c>
      <c r="H46">
        <f>PPCL_Spot!S46</f>
        <v>0</v>
      </c>
      <c r="I46">
        <f>Bawana_NG!S46</f>
        <v>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77.039999999999992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44.38</v>
      </c>
      <c r="AB46" s="117">
        <f>-STOA!Q46</f>
        <v>0</v>
      </c>
      <c r="AC46">
        <f t="shared" si="0"/>
        <v>2.1891215074618815</v>
      </c>
      <c r="AD46">
        <f t="shared" si="1"/>
        <v>245.66462391968281</v>
      </c>
      <c r="AE46">
        <f>'IDT-1'!E46</f>
        <v>0</v>
      </c>
      <c r="AF46" s="26"/>
      <c r="AG46">
        <f t="shared" si="2"/>
        <v>245.66462391968281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96.5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1.3867655613728909</v>
      </c>
      <c r="F47">
        <f>GT_Spot!S47</f>
        <v>0</v>
      </c>
      <c r="G47">
        <f>PPCL_NG!S47</f>
        <v>-0.45302013422818793</v>
      </c>
      <c r="H47">
        <f>PPCL_Spot!S47</f>
        <v>0</v>
      </c>
      <c r="I47">
        <f>Bawana_NG!S47</f>
        <v>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76.8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44.38</v>
      </c>
      <c r="AB47" s="117">
        <f>-STOA!Q47</f>
        <v>0</v>
      </c>
      <c r="AC47">
        <f t="shared" si="0"/>
        <v>2.0171695074618814</v>
      </c>
      <c r="AD47">
        <f t="shared" si="1"/>
        <v>226.29657591968279</v>
      </c>
      <c r="AE47">
        <f>'IDT-1'!E47</f>
        <v>0</v>
      </c>
      <c r="AF47" s="26"/>
      <c r="AG47">
        <f t="shared" si="2"/>
        <v>226.29657591968279</v>
      </c>
      <c r="AI47" s="75">
        <f>PXIL!K47</f>
        <v>0</v>
      </c>
      <c r="AJ47" s="75">
        <f>PXIL!Q47</f>
        <v>0</v>
      </c>
      <c r="AK47" s="75">
        <f>RTM_IEX!K47</f>
        <v>38.6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38.6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1.3867655613728909</v>
      </c>
      <c r="F48">
        <f>GT_Spot!S48</f>
        <v>0</v>
      </c>
      <c r="G48">
        <f>PPCL_NG!S48</f>
        <v>-0.45302013422818793</v>
      </c>
      <c r="H48">
        <f>PPCL_Spot!S48</f>
        <v>0</v>
      </c>
      <c r="I48">
        <f>Bawana_NG!S48</f>
        <v>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76.8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44.38</v>
      </c>
      <c r="AB48" s="117">
        <f>-STOA!Q48</f>
        <v>0</v>
      </c>
      <c r="AC48">
        <f t="shared" si="0"/>
        <v>2.4417695074618813</v>
      </c>
      <c r="AD48">
        <f t="shared" si="1"/>
        <v>274.12197591968282</v>
      </c>
      <c r="AE48">
        <f>'IDT-1'!E48</f>
        <v>0</v>
      </c>
      <c r="AF48" s="26"/>
      <c r="AG48">
        <f t="shared" si="2"/>
        <v>274.12197591968282</v>
      </c>
      <c r="AI48" s="75">
        <f>PXIL!K48</f>
        <v>0</v>
      </c>
      <c r="AJ48" s="75">
        <f>PXIL!Q48</f>
        <v>0</v>
      </c>
      <c r="AK48" s="75">
        <f>RTM_IEX!K48</f>
        <v>28.95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96.5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1.3867655613728909</v>
      </c>
      <c r="F49">
        <f>GT_Spot!S49</f>
        <v>0</v>
      </c>
      <c r="G49">
        <f>PPCL_NG!S49</f>
        <v>-0.45302013422818793</v>
      </c>
      <c r="H49">
        <f>PPCL_Spot!S49</f>
        <v>0</v>
      </c>
      <c r="I49">
        <f>Bawana_NG!S49</f>
        <v>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76.8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44.38</v>
      </c>
      <c r="AB49" s="117">
        <f>-STOA!Q49</f>
        <v>0</v>
      </c>
      <c r="AC49">
        <f t="shared" si="0"/>
        <v>2.4417695074618813</v>
      </c>
      <c r="AD49">
        <f t="shared" si="1"/>
        <v>274.12197591968282</v>
      </c>
      <c r="AE49">
        <f>'IDT-1'!E49</f>
        <v>0</v>
      </c>
      <c r="AF49" s="26"/>
      <c r="AG49">
        <f t="shared" si="2"/>
        <v>274.12197591968282</v>
      </c>
      <c r="AI49" s="75">
        <f>PXIL!K49</f>
        <v>0</v>
      </c>
      <c r="AJ49" s="75">
        <f>PXIL!Q49</f>
        <v>0</v>
      </c>
      <c r="AK49" s="75">
        <f>RTM_IEX!K49</f>
        <v>28.95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96.5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1.3867655613728909</v>
      </c>
      <c r="F50">
        <f>GT_Spot!S50</f>
        <v>0</v>
      </c>
      <c r="G50">
        <f>PPCL_NG!S50</f>
        <v>-0.45302013422818793</v>
      </c>
      <c r="H50">
        <f>PPCL_Spot!S50</f>
        <v>0</v>
      </c>
      <c r="I50">
        <f>Bawana_NG!S50</f>
        <v>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76.8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44.38</v>
      </c>
      <c r="AB50" s="117">
        <f>-STOA!Q50</f>
        <v>0</v>
      </c>
      <c r="AC50">
        <f t="shared" si="0"/>
        <v>2.4417695074618813</v>
      </c>
      <c r="AD50">
        <f t="shared" si="1"/>
        <v>274.12197591968282</v>
      </c>
      <c r="AE50">
        <f>'IDT-1'!E50</f>
        <v>0</v>
      </c>
      <c r="AF50" s="26"/>
      <c r="AG50">
        <f t="shared" si="2"/>
        <v>274.12197591968282</v>
      </c>
      <c r="AI50" s="75">
        <f>PXIL!K50</f>
        <v>0</v>
      </c>
      <c r="AJ50" s="75">
        <f>PXIL!Q50</f>
        <v>0</v>
      </c>
      <c r="AK50" s="75">
        <f>RTM_IEX!K50</f>
        <v>28.95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96.5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2.0839741708247721</v>
      </c>
      <c r="F51">
        <f>GT_Spot!S51</f>
        <v>0</v>
      </c>
      <c r="G51">
        <f>PPCL_NG!S51</f>
        <v>-0.45302013422818793</v>
      </c>
      <c r="H51">
        <f>PPCL_Spot!S51</f>
        <v>0</v>
      </c>
      <c r="I51">
        <f>Bawana_NG!S51</f>
        <v>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76.8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20.260000000000002</v>
      </c>
      <c r="AB51" s="117">
        <f>-STOA!Q51</f>
        <v>0</v>
      </c>
      <c r="AC51">
        <f t="shared" si="0"/>
        <v>2.0233049432250576</v>
      </c>
      <c r="AD51">
        <f t="shared" si="1"/>
        <v>226.98764909337152</v>
      </c>
      <c r="AE51">
        <f>'IDT-1'!E51</f>
        <v>0</v>
      </c>
      <c r="AF51" s="26"/>
      <c r="AG51">
        <f t="shared" si="2"/>
        <v>226.98764909337152</v>
      </c>
      <c r="AI51" s="75">
        <f>PXIL!K51</f>
        <v>0</v>
      </c>
      <c r="AJ51" s="75">
        <f>PXIL!Q51</f>
        <v>0</v>
      </c>
      <c r="AK51" s="75">
        <f>RTM_IEX!K51</f>
        <v>53.07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48.25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2.0839741708247721</v>
      </c>
      <c r="F52">
        <f>GT_Spot!S52</f>
        <v>0</v>
      </c>
      <c r="G52">
        <f>PPCL_NG!S52</f>
        <v>-0.45302013422818793</v>
      </c>
      <c r="H52">
        <f>PPCL_Spot!S52</f>
        <v>0</v>
      </c>
      <c r="I52">
        <f>Bawana_NG!S52</f>
        <v>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76.8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20.260000000000002</v>
      </c>
      <c r="AB52" s="117">
        <f>-STOA!Q52</f>
        <v>0</v>
      </c>
      <c r="AC52">
        <f t="shared" si="0"/>
        <v>2.490408943225058</v>
      </c>
      <c r="AD52">
        <f t="shared" si="1"/>
        <v>279.60054509337152</v>
      </c>
      <c r="AE52">
        <f>'IDT-1'!E52</f>
        <v>0</v>
      </c>
      <c r="AF52" s="26"/>
      <c r="AG52">
        <f t="shared" si="2"/>
        <v>279.60054509337152</v>
      </c>
      <c r="AI52" s="75">
        <f>PXIL!K52</f>
        <v>0</v>
      </c>
      <c r="AJ52" s="75">
        <f>PXIL!Q52</f>
        <v>0</v>
      </c>
      <c r="AK52" s="75">
        <f>RTM_IEX!K52</f>
        <v>19.3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135.1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2.0839741708247721</v>
      </c>
      <c r="F53">
        <f>GT_Spot!S53</f>
        <v>0</v>
      </c>
      <c r="G53">
        <f>PPCL_NG!S53</f>
        <v>-0.45302013422818793</v>
      </c>
      <c r="H53">
        <f>PPCL_Spot!S53</f>
        <v>0</v>
      </c>
      <c r="I53">
        <f>Bawana_NG!S53</f>
        <v>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76.339999999999989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20.260000000000002</v>
      </c>
      <c r="AB53" s="117">
        <f>-STOA!Q53</f>
        <v>0</v>
      </c>
      <c r="AC53">
        <f t="shared" si="0"/>
        <v>2.3590249432250578</v>
      </c>
      <c r="AD53">
        <f t="shared" si="1"/>
        <v>264.80192909337148</v>
      </c>
      <c r="AE53">
        <f>'IDT-1'!E53</f>
        <v>0</v>
      </c>
      <c r="AF53" s="26"/>
      <c r="AG53">
        <f t="shared" si="2"/>
        <v>264.80192909337148</v>
      </c>
      <c r="AI53" s="75">
        <f>PXIL!K53</f>
        <v>0</v>
      </c>
      <c r="AJ53" s="75">
        <f>PXIL!Q53</f>
        <v>0</v>
      </c>
      <c r="AK53" s="75">
        <f>RTM_IEX!K53</f>
        <v>43.43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96.5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1.3867655613728909</v>
      </c>
      <c r="F54">
        <f>GT_Spot!S54</f>
        <v>0</v>
      </c>
      <c r="G54">
        <f>PPCL_NG!S54</f>
        <v>-0.45302013422818793</v>
      </c>
      <c r="H54">
        <f>PPCL_Spot!S54</f>
        <v>0</v>
      </c>
      <c r="I54">
        <f>Bawana_NG!S54</f>
        <v>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76.219999999999985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20.260000000000002</v>
      </c>
      <c r="AB54" s="117">
        <f>-STOA!Q54</f>
        <v>0</v>
      </c>
      <c r="AC54">
        <f t="shared" si="0"/>
        <v>2.4367535074618814</v>
      </c>
      <c r="AD54">
        <f t="shared" si="1"/>
        <v>273.55699191968279</v>
      </c>
      <c r="AE54">
        <f>'IDT-1'!E54</f>
        <v>0</v>
      </c>
      <c r="AF54" s="26"/>
      <c r="AG54">
        <f t="shared" si="2"/>
        <v>273.55699191968279</v>
      </c>
      <c r="AI54" s="75">
        <f>PXIL!K54</f>
        <v>0</v>
      </c>
      <c r="AJ54" s="75">
        <f>PXIL!Q54</f>
        <v>0</v>
      </c>
      <c r="AK54" s="75">
        <f>RTM_IEX!K54</f>
        <v>24.13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125.45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1.3463611859838274</v>
      </c>
      <c r="F55">
        <f>GT_Spot!S55</f>
        <v>0</v>
      </c>
      <c r="G55">
        <f>PPCL_NG!S55</f>
        <v>-0.45302013422818793</v>
      </c>
      <c r="H55">
        <f>PPCL_Spot!S55</f>
        <v>0</v>
      </c>
      <c r="I55">
        <f>Bawana_NG!S55</f>
        <v>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76.219999999999985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20.260000000000002</v>
      </c>
      <c r="AB55" s="117">
        <f>-STOA!Q55</f>
        <v>0</v>
      </c>
      <c r="AC55">
        <f t="shared" si="0"/>
        <v>2.1391339489584578</v>
      </c>
      <c r="AD55">
        <f t="shared" si="1"/>
        <v>240.03420710279718</v>
      </c>
      <c r="AE55">
        <f>'IDT-1'!E55</f>
        <v>0</v>
      </c>
      <c r="AF55" s="26"/>
      <c r="AG55">
        <f t="shared" si="2"/>
        <v>240.03420710279718</v>
      </c>
      <c r="AI55" s="75">
        <f>PXIL!K55</f>
        <v>0</v>
      </c>
      <c r="AJ55" s="75">
        <f>PXIL!Q55</f>
        <v>0</v>
      </c>
      <c r="AK55" s="75">
        <f>RTM_IEX!K55</f>
        <v>48.25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67.55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1.3463611859838274</v>
      </c>
      <c r="F56">
        <f>GT_Spot!S56</f>
        <v>0</v>
      </c>
      <c r="G56">
        <f>PPCL_NG!S56</f>
        <v>-0.45302013422818793</v>
      </c>
      <c r="H56">
        <f>PPCL_Spot!S56</f>
        <v>0</v>
      </c>
      <c r="I56">
        <f>Bawana_NG!S56</f>
        <v>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76.219999999999985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20.260000000000002</v>
      </c>
      <c r="AB56" s="117">
        <f>-STOA!Q56</f>
        <v>0</v>
      </c>
      <c r="AC56">
        <f t="shared" si="0"/>
        <v>2.4788139489584577</v>
      </c>
      <c r="AD56">
        <f t="shared" si="1"/>
        <v>278.29452710279713</v>
      </c>
      <c r="AE56">
        <f>'IDT-1'!E56</f>
        <v>0</v>
      </c>
      <c r="AF56" s="26"/>
      <c r="AG56">
        <f t="shared" si="2"/>
        <v>278.29452710279713</v>
      </c>
      <c r="AI56" s="75">
        <f>PXIL!K56</f>
        <v>0</v>
      </c>
      <c r="AJ56" s="75">
        <f>PXIL!Q56</f>
        <v>0</v>
      </c>
      <c r="AK56" s="75">
        <f>RTM_IEX!K56</f>
        <v>28.95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125.45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2.084396734200181</v>
      </c>
      <c r="F57">
        <f>GT_Spot!S57</f>
        <v>0</v>
      </c>
      <c r="G57">
        <f>PPCL_NG!S57</f>
        <v>-0.45302013422818793</v>
      </c>
      <c r="H57">
        <f>PPCL_Spot!S57</f>
        <v>0</v>
      </c>
      <c r="I57">
        <f>Bawana_NG!S57</f>
        <v>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76.309999999999988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20.260000000000002</v>
      </c>
      <c r="AB57" s="117">
        <f>-STOA!Q57</f>
        <v>0</v>
      </c>
      <c r="AC57">
        <f t="shared" si="0"/>
        <v>2.4011806617827616</v>
      </c>
      <c r="AD57">
        <f t="shared" si="1"/>
        <v>269.55019593818929</v>
      </c>
      <c r="AE57">
        <f>'IDT-1'!E57</f>
        <v>0</v>
      </c>
      <c r="AF57" s="26"/>
      <c r="AG57">
        <f t="shared" si="2"/>
        <v>269.55019593818929</v>
      </c>
      <c r="AI57" s="75">
        <f>PXIL!K57</f>
        <v>0</v>
      </c>
      <c r="AJ57" s="75">
        <f>PXIL!Q57</f>
        <v>0</v>
      </c>
      <c r="AK57" s="75">
        <f>RTM_IEX!K57</f>
        <v>38.6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106.15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2.084396734200181</v>
      </c>
      <c r="F58">
        <f>GT_Spot!S58</f>
        <v>0</v>
      </c>
      <c r="G58">
        <f>PPCL_NG!S58</f>
        <v>-0.45302013422818793</v>
      </c>
      <c r="H58">
        <f>PPCL_Spot!S58</f>
        <v>0</v>
      </c>
      <c r="I58">
        <f>Bawana_NG!S58</f>
        <v>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76.309999999999988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20.260000000000002</v>
      </c>
      <c r="AB58" s="117">
        <f>-STOA!Q58</f>
        <v>0</v>
      </c>
      <c r="AC58">
        <f t="shared" si="0"/>
        <v>2.4861006617827615</v>
      </c>
      <c r="AD58">
        <f t="shared" si="1"/>
        <v>279.11527593818926</v>
      </c>
      <c r="AE58">
        <f>'IDT-1'!E58</f>
        <v>0</v>
      </c>
      <c r="AF58" s="26"/>
      <c r="AG58">
        <f t="shared" si="2"/>
        <v>279.11527593818926</v>
      </c>
      <c r="AI58" s="75">
        <f>PXIL!K58</f>
        <v>0</v>
      </c>
      <c r="AJ58" s="75">
        <f>PXIL!Q58</f>
        <v>0</v>
      </c>
      <c r="AK58" s="75">
        <f>RTM_IEX!K58</f>
        <v>38.6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115.8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2.084396734200181</v>
      </c>
      <c r="F59">
        <f>GT_Spot!S59</f>
        <v>0</v>
      </c>
      <c r="G59">
        <f>PPCL_NG!S59</f>
        <v>-0.45302013422818793</v>
      </c>
      <c r="H59">
        <f>PPCL_Spot!S59</f>
        <v>0</v>
      </c>
      <c r="I59">
        <f>Bawana_NG!S59</f>
        <v>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76.219999999999985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20.260000000000002</v>
      </c>
      <c r="AB59" s="117">
        <f>-STOA!Q59</f>
        <v>0</v>
      </c>
      <c r="AC59">
        <f t="shared" si="0"/>
        <v>2.1031246617827613</v>
      </c>
      <c r="AD59">
        <f t="shared" si="1"/>
        <v>235.97825193818923</v>
      </c>
      <c r="AE59">
        <f>'IDT-1'!E59</f>
        <v>0</v>
      </c>
      <c r="AF59" s="26"/>
      <c r="AG59">
        <f t="shared" si="2"/>
        <v>235.97825193818923</v>
      </c>
      <c r="AI59" s="75">
        <f>PXIL!K59</f>
        <v>0</v>
      </c>
      <c r="AJ59" s="75">
        <f>PXIL!Q59</f>
        <v>0</v>
      </c>
      <c r="AK59" s="75">
        <f>RTM_IEX!K59</f>
        <v>53.07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57.9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2.084396734200181</v>
      </c>
      <c r="F60">
        <f>GT_Spot!S60</f>
        <v>0</v>
      </c>
      <c r="G60">
        <f>PPCL_NG!S60</f>
        <v>-0.45302013422818793</v>
      </c>
      <c r="H60">
        <f>PPCL_Spot!S60</f>
        <v>0</v>
      </c>
      <c r="I60">
        <f>Bawana_NG!S60</f>
        <v>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76.219999999999985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20.260000000000002</v>
      </c>
      <c r="AB60" s="117">
        <f>-STOA!Q60</f>
        <v>0</v>
      </c>
      <c r="AC60">
        <f t="shared" si="0"/>
        <v>2.4853086617827618</v>
      </c>
      <c r="AD60">
        <f t="shared" si="1"/>
        <v>279.02606793818921</v>
      </c>
      <c r="AE60">
        <f>'IDT-1'!E60</f>
        <v>0</v>
      </c>
      <c r="AF60" s="26"/>
      <c r="AG60">
        <f t="shared" si="2"/>
        <v>279.02606793818921</v>
      </c>
      <c r="AI60" s="75">
        <f>PXIL!K60</f>
        <v>0</v>
      </c>
      <c r="AJ60" s="75">
        <f>PXIL!Q60</f>
        <v>0</v>
      </c>
      <c r="AK60" s="75">
        <f>RTM_IEX!K60</f>
        <v>28.95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125.45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2.084396734200181</v>
      </c>
      <c r="F61">
        <f>GT_Spot!S61</f>
        <v>0</v>
      </c>
      <c r="G61">
        <f>PPCL_NG!S61</f>
        <v>-0.45302013422818793</v>
      </c>
      <c r="H61">
        <f>PPCL_Spot!S61</f>
        <v>0</v>
      </c>
      <c r="I61">
        <f>Bawana_NG!S61</f>
        <v>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76.029999999999987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20.260000000000002</v>
      </c>
      <c r="AB61" s="117">
        <f>-STOA!Q61</f>
        <v>0</v>
      </c>
      <c r="AC61">
        <f t="shared" si="0"/>
        <v>2.2288766617827616</v>
      </c>
      <c r="AD61">
        <f t="shared" si="1"/>
        <v>250.14249993818925</v>
      </c>
      <c r="AE61">
        <f>'IDT-1'!E61</f>
        <v>0</v>
      </c>
      <c r="AF61" s="26"/>
      <c r="AG61">
        <f t="shared" si="2"/>
        <v>250.14249993818925</v>
      </c>
      <c r="AI61" s="75">
        <f>PXIL!K61</f>
        <v>0</v>
      </c>
      <c r="AJ61" s="75">
        <f>PXIL!Q61</f>
        <v>0</v>
      </c>
      <c r="AK61" s="75">
        <f>RTM_IEX!K61</f>
        <v>28.95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96.5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2.084396734200181</v>
      </c>
      <c r="F62">
        <f>GT_Spot!S62</f>
        <v>0</v>
      </c>
      <c r="G62">
        <f>PPCL_NG!S62</f>
        <v>-0.45302013422818793</v>
      </c>
      <c r="H62">
        <f>PPCL_Spot!S62</f>
        <v>0</v>
      </c>
      <c r="I62">
        <f>Bawana_NG!S62</f>
        <v>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75.909999999999982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20.260000000000002</v>
      </c>
      <c r="AB62" s="117">
        <f>-STOA!Q62</f>
        <v>0</v>
      </c>
      <c r="AC62">
        <f t="shared" si="0"/>
        <v>2.4401646617827613</v>
      </c>
      <c r="AD62">
        <f t="shared" si="1"/>
        <v>273.94121193818921</v>
      </c>
      <c r="AE62">
        <f>'IDT-1'!E62</f>
        <v>0</v>
      </c>
      <c r="AF62" s="26"/>
      <c r="AG62">
        <f t="shared" si="2"/>
        <v>273.94121193818921</v>
      </c>
      <c r="AI62" s="75">
        <f>PXIL!K62</f>
        <v>0</v>
      </c>
      <c r="AJ62" s="75">
        <f>PXIL!Q62</f>
        <v>0</v>
      </c>
      <c r="AK62" s="75">
        <f>RTM_IEX!K62</f>
        <v>24.13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125.45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1.6825263157894734</v>
      </c>
      <c r="F63">
        <f>GT_Spot!S63</f>
        <v>0</v>
      </c>
      <c r="G63">
        <f>PPCL_NG!S63</f>
        <v>-0.45302013422818793</v>
      </c>
      <c r="H63">
        <f>PPCL_Spot!S63</f>
        <v>0</v>
      </c>
      <c r="I63">
        <f>Bawana_NG!S63</f>
        <v>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75.909999999999982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20.260000000000002</v>
      </c>
      <c r="AB63" s="117">
        <f>-STOA!Q63</f>
        <v>0</v>
      </c>
      <c r="AC63">
        <f t="shared" si="0"/>
        <v>2.054444202100747</v>
      </c>
      <c r="AD63">
        <f t="shared" si="1"/>
        <v>230.49506197946056</v>
      </c>
      <c r="AE63">
        <f>'IDT-1'!E63</f>
        <v>0</v>
      </c>
      <c r="AF63" s="26"/>
      <c r="AG63">
        <f t="shared" si="2"/>
        <v>230.49506197946056</v>
      </c>
      <c r="AI63" s="75">
        <f>PXIL!K63</f>
        <v>0</v>
      </c>
      <c r="AJ63" s="75">
        <f>PXIL!Q63</f>
        <v>0</v>
      </c>
      <c r="AK63" s="75">
        <f>RTM_IEX!K63</f>
        <v>38.6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67.55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1.4374100719424459</v>
      </c>
      <c r="F64">
        <f>GT_Spot!S64</f>
        <v>0</v>
      </c>
      <c r="G64">
        <f>PPCL_NG!S64</f>
        <v>-0.45302013422818793</v>
      </c>
      <c r="H64">
        <f>PPCL_Spot!S64</f>
        <v>0</v>
      </c>
      <c r="I64">
        <f>Bawana_NG!S64</f>
        <v>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75.909999999999982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0.97</v>
      </c>
      <c r="Z64" s="75">
        <f>IEX!Q64</f>
        <v>0</v>
      </c>
      <c r="AA64" s="117">
        <f>STOA!K64</f>
        <v>20.260000000000002</v>
      </c>
      <c r="AB64" s="117">
        <f>-STOA!Q64</f>
        <v>0</v>
      </c>
      <c r="AC64">
        <f t="shared" si="0"/>
        <v>2.4344711791548939</v>
      </c>
      <c r="AD64">
        <f t="shared" si="1"/>
        <v>273.29991875855933</v>
      </c>
      <c r="AE64">
        <f>'IDT-1'!E64</f>
        <v>0</v>
      </c>
      <c r="AF64" s="26"/>
      <c r="AG64">
        <f t="shared" si="2"/>
        <v>273.29991875855933</v>
      </c>
      <c r="AI64" s="75">
        <f>PXIL!K64</f>
        <v>0</v>
      </c>
      <c r="AJ64" s="75">
        <f>PXIL!Q64</f>
        <v>0</v>
      </c>
      <c r="AK64" s="75">
        <f>RTM_IEX!K64</f>
        <v>24.13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124.48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2.084396734200181</v>
      </c>
      <c r="F65">
        <f>GT_Spot!S65</f>
        <v>0</v>
      </c>
      <c r="G65">
        <f>PPCL_NG!S65</f>
        <v>-0.45302013422818793</v>
      </c>
      <c r="H65">
        <f>PPCL_Spot!S65</f>
        <v>0</v>
      </c>
      <c r="I65">
        <f>Bawana_NG!S65</f>
        <v>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75.879999999999981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20.260000000000002</v>
      </c>
      <c r="AB65" s="117">
        <f>-STOA!Q65</f>
        <v>0</v>
      </c>
      <c r="AC65">
        <f t="shared" si="0"/>
        <v>2.1426366617827615</v>
      </c>
      <c r="AD65">
        <f t="shared" si="1"/>
        <v>240.42873993818921</v>
      </c>
      <c r="AE65">
        <f>'IDT-1'!E65</f>
        <v>0</v>
      </c>
      <c r="AF65" s="26"/>
      <c r="AG65">
        <f t="shared" si="2"/>
        <v>240.42873993818921</v>
      </c>
      <c r="AI65" s="75">
        <f>PXIL!K65</f>
        <v>0</v>
      </c>
      <c r="AJ65" s="75">
        <f>PXIL!Q65</f>
        <v>0</v>
      </c>
      <c r="AK65" s="75">
        <f>RTM_IEX!K65</f>
        <v>19.3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96.5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2.0643664953129721</v>
      </c>
      <c r="F66">
        <f>GT_Spot!S66</f>
        <v>0</v>
      </c>
      <c r="G66">
        <f>PPCL_NG!S66</f>
        <v>-0.45302013422818793</v>
      </c>
      <c r="H66">
        <f>PPCL_Spot!S66</f>
        <v>0</v>
      </c>
      <c r="I66">
        <f>Bawana_NG!S66</f>
        <v>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75.879999999999981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12.54</v>
      </c>
      <c r="Z66" s="75">
        <f>IEX!Q66</f>
        <v>0</v>
      </c>
      <c r="AA66" s="117">
        <f>STOA!K66</f>
        <v>20.260000000000002</v>
      </c>
      <c r="AB66" s="117">
        <f>-STOA!Q66</f>
        <v>0</v>
      </c>
      <c r="AC66">
        <f t="shared" si="0"/>
        <v>2.4391083956805537</v>
      </c>
      <c r="AD66">
        <f t="shared" si="1"/>
        <v>273.82223796540421</v>
      </c>
      <c r="AE66">
        <f>'IDT-1'!E66</f>
        <v>0</v>
      </c>
      <c r="AF66" s="26"/>
      <c r="AG66">
        <f t="shared" si="2"/>
        <v>273.82223796540421</v>
      </c>
      <c r="AI66" s="75">
        <f>PXIL!K66</f>
        <v>0</v>
      </c>
      <c r="AJ66" s="75">
        <f>PXIL!Q66</f>
        <v>0</v>
      </c>
      <c r="AK66" s="75">
        <f>RTM_IEX!K66</f>
        <v>24.13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112.84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1.3463611859838274</v>
      </c>
      <c r="F67">
        <f>GT_Spot!S67</f>
        <v>0</v>
      </c>
      <c r="G67">
        <f>PPCL_NG!S67</f>
        <v>-0.45302013422818793</v>
      </c>
      <c r="H67">
        <f>PPCL_Spot!S67</f>
        <v>0</v>
      </c>
      <c r="I67">
        <f>Bawana_NG!S67</f>
        <v>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75.879999999999981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20.260000000000002</v>
      </c>
      <c r="AB67" s="117">
        <f>-STOA!Q67</f>
        <v>0</v>
      </c>
      <c r="AC67">
        <f t="shared" si="0"/>
        <v>1.9662139489584576</v>
      </c>
      <c r="AD67">
        <f t="shared" si="1"/>
        <v>220.55712710279718</v>
      </c>
      <c r="AE67">
        <f>'IDT-1'!E67</f>
        <v>0</v>
      </c>
      <c r="AF67" s="26"/>
      <c r="AG67">
        <f t="shared" si="2"/>
        <v>220.55712710279718</v>
      </c>
      <c r="AI67" s="75">
        <f>PXIL!K67</f>
        <v>0</v>
      </c>
      <c r="AJ67" s="75">
        <f>PXIL!Q67</f>
        <v>0</v>
      </c>
      <c r="AK67" s="75">
        <f>RTM_IEX!K67</f>
        <v>38.590000000000003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57.9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1.3463611859838274</v>
      </c>
      <c r="F68">
        <f>GT_Spot!S68</f>
        <v>0</v>
      </c>
      <c r="G68">
        <f>PPCL_NG!S68</f>
        <v>-0.45302013422818793</v>
      </c>
      <c r="H68">
        <f>PPCL_Spot!S68</f>
        <v>0</v>
      </c>
      <c r="I68">
        <f>Bawana_NG!S68</f>
        <v>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75.879999999999981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20.260000000000002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2.3909019489584575</v>
      </c>
      <c r="AD68">
        <f t="shared" ref="AD68:AD98" si="4">SUM(B68:AB68,AI68:AR68)-AC68</f>
        <v>268.39243910279714</v>
      </c>
      <c r="AE68">
        <f>'IDT-1'!E68</f>
        <v>0</v>
      </c>
      <c r="AF68" s="26"/>
      <c r="AG68">
        <f t="shared" ref="AG68:AG98" si="5">SUM(AD68:AF68)+AT68</f>
        <v>268.39243910279714</v>
      </c>
      <c r="AI68" s="75">
        <f>PXIL!K68</f>
        <v>0</v>
      </c>
      <c r="AJ68" s="75">
        <f>PXIL!Q68</f>
        <v>0</v>
      </c>
      <c r="AK68" s="75">
        <f>RTM_IEX!K68</f>
        <v>28.95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115.8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1.3463611859838274</v>
      </c>
      <c r="F69">
        <f>GT_Spot!S69</f>
        <v>0</v>
      </c>
      <c r="G69">
        <f>PPCL_NG!S69</f>
        <v>-0.45302013422818793</v>
      </c>
      <c r="H69">
        <f>PPCL_Spot!S69</f>
        <v>0</v>
      </c>
      <c r="I69">
        <f>Bawana_NG!S69</f>
        <v>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75.879999999999981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20.260000000000002</v>
      </c>
      <c r="AB69" s="117">
        <f>-STOA!Q69</f>
        <v>0</v>
      </c>
      <c r="AC69">
        <f t="shared" si="3"/>
        <v>2.2635659489584574</v>
      </c>
      <c r="AD69">
        <f t="shared" si="4"/>
        <v>254.04977510279718</v>
      </c>
      <c r="AE69">
        <f>'IDT-1'!E69</f>
        <v>0</v>
      </c>
      <c r="AF69" s="26"/>
      <c r="AG69">
        <f t="shared" si="5"/>
        <v>254.04977510279718</v>
      </c>
      <c r="AI69" s="75">
        <f>PXIL!K69</f>
        <v>0</v>
      </c>
      <c r="AJ69" s="75">
        <f>PXIL!Q69</f>
        <v>0</v>
      </c>
      <c r="AK69" s="75">
        <f>RTM_IEX!K69</f>
        <v>33.78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96.5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1.3463611859838274</v>
      </c>
      <c r="F70">
        <f>GT_Spot!S70</f>
        <v>0</v>
      </c>
      <c r="G70">
        <f>PPCL_NG!S70</f>
        <v>-0.45302013422818793</v>
      </c>
      <c r="H70">
        <f>PPCL_Spot!S70</f>
        <v>0</v>
      </c>
      <c r="I70">
        <f>Bawana_NG!S70</f>
        <v>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75.879999999999981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20.260000000000002</v>
      </c>
      <c r="AB70" s="117">
        <f>-STOA!Q70</f>
        <v>0</v>
      </c>
      <c r="AC70">
        <f t="shared" si="3"/>
        <v>2.3059819489584577</v>
      </c>
      <c r="AD70">
        <f t="shared" si="4"/>
        <v>258.82735910279717</v>
      </c>
      <c r="AE70">
        <f>'IDT-1'!E70</f>
        <v>0</v>
      </c>
      <c r="AF70" s="26"/>
      <c r="AG70">
        <f t="shared" si="5"/>
        <v>258.82735910279717</v>
      </c>
      <c r="AI70" s="75">
        <f>PXIL!K70</f>
        <v>0</v>
      </c>
      <c r="AJ70" s="75">
        <f>PXIL!Q70</f>
        <v>0</v>
      </c>
      <c r="AK70" s="75">
        <f>RTM_IEX!K70</f>
        <v>19.3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115.8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1.3463611859838274</v>
      </c>
      <c r="F71">
        <f>GT_Spot!S71</f>
        <v>0</v>
      </c>
      <c r="G71">
        <f>PPCL_NG!S71</f>
        <v>-0.45302013422818793</v>
      </c>
      <c r="H71">
        <f>PPCL_Spot!S71</f>
        <v>0</v>
      </c>
      <c r="I71">
        <f>Bawana_NG!S71</f>
        <v>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76.079999999999984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20.260000000000002</v>
      </c>
      <c r="AB71" s="117">
        <f>-STOA!Q71</f>
        <v>0</v>
      </c>
      <c r="AC71">
        <f t="shared" si="3"/>
        <v>1.7982219489584574</v>
      </c>
      <c r="AD71">
        <f t="shared" si="4"/>
        <v>201.63511910279718</v>
      </c>
      <c r="AE71">
        <f>'IDT-1'!E71</f>
        <v>0</v>
      </c>
      <c r="AF71" s="26"/>
      <c r="AG71">
        <f t="shared" si="5"/>
        <v>201.63511910279718</v>
      </c>
      <c r="AI71" s="75">
        <f>PXIL!K71</f>
        <v>0</v>
      </c>
      <c r="AJ71" s="75">
        <f>PXIL!Q71</f>
        <v>0</v>
      </c>
      <c r="AK71" s="75">
        <f>RTM_IEX!K71</f>
        <v>28.95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48.25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1.3463611859838274</v>
      </c>
      <c r="F72">
        <f>GT_Spot!S72</f>
        <v>0</v>
      </c>
      <c r="G72">
        <f>PPCL_NG!S72</f>
        <v>-0.45302013422818793</v>
      </c>
      <c r="H72">
        <f>PPCL_Spot!S72</f>
        <v>0</v>
      </c>
      <c r="I72">
        <f>Bawana_NG!S72</f>
        <v>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76.20999999999998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5.12</v>
      </c>
      <c r="Z72" s="75">
        <f>IEX!Q72</f>
        <v>0</v>
      </c>
      <c r="AA72" s="117">
        <f>STOA!K72</f>
        <v>20.260000000000002</v>
      </c>
      <c r="AB72" s="117">
        <f>-STOA!Q72</f>
        <v>0</v>
      </c>
      <c r="AC72">
        <f t="shared" si="3"/>
        <v>2.2234379489584573</v>
      </c>
      <c r="AD72">
        <f t="shared" si="4"/>
        <v>249.52990310279714</v>
      </c>
      <c r="AE72">
        <f>'IDT-1'!E72</f>
        <v>0</v>
      </c>
      <c r="AF72" s="26"/>
      <c r="AG72">
        <f t="shared" si="5"/>
        <v>249.52990310279714</v>
      </c>
      <c r="AI72" s="75">
        <f>PXIL!K72</f>
        <v>0</v>
      </c>
      <c r="AJ72" s="75">
        <f>PXIL!Q72</f>
        <v>0</v>
      </c>
      <c r="AK72" s="75">
        <f>RTM_IEX!K72</f>
        <v>28.95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91.32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1.3867655613728909</v>
      </c>
      <c r="F73">
        <f>GT_Spot!S73</f>
        <v>0</v>
      </c>
      <c r="G73">
        <f>PPCL_NG!S73</f>
        <v>-0.45302013422818793</v>
      </c>
      <c r="H73">
        <f>PPCL_Spot!S73</f>
        <v>0</v>
      </c>
      <c r="I73">
        <f>Bawana_NG!S73</f>
        <v>28.999999999999996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75.859999999999985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20.260000000000002</v>
      </c>
      <c r="AB73" s="117">
        <f>-STOA!Q73</f>
        <v>0</v>
      </c>
      <c r="AC73">
        <f t="shared" si="3"/>
        <v>2.1363215074618811</v>
      </c>
      <c r="AD73">
        <f t="shared" si="4"/>
        <v>239.71742391968283</v>
      </c>
      <c r="AE73">
        <f>'IDT-1'!E73</f>
        <v>0</v>
      </c>
      <c r="AF73" s="26"/>
      <c r="AG73">
        <f t="shared" si="5"/>
        <v>239.71742391968283</v>
      </c>
      <c r="AI73" s="75">
        <f>PXIL!K73</f>
        <v>0</v>
      </c>
      <c r="AJ73" s="75">
        <f>PXIL!Q73</f>
        <v>0</v>
      </c>
      <c r="AK73" s="75">
        <f>RTM_IEX!K73</f>
        <v>19.3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96.5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1.3867655613728909</v>
      </c>
      <c r="F74">
        <f>GT_Spot!S74</f>
        <v>0</v>
      </c>
      <c r="G74">
        <f>PPCL_NG!S74</f>
        <v>-0.45302013422818793</v>
      </c>
      <c r="H74">
        <f>PPCL_Spot!S74</f>
        <v>0</v>
      </c>
      <c r="I74">
        <f>Bawana_NG!S74</f>
        <v>28.999999999999996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75.859999999999985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20.260000000000002</v>
      </c>
      <c r="AB74" s="117">
        <f>-STOA!Q74</f>
        <v>0</v>
      </c>
      <c r="AC74">
        <f t="shared" si="3"/>
        <v>2.0089855074618814</v>
      </c>
      <c r="AD74">
        <f t="shared" si="4"/>
        <v>225.37475991968279</v>
      </c>
      <c r="AE74">
        <f>'IDT-1'!E74</f>
        <v>0</v>
      </c>
      <c r="AF74" s="26"/>
      <c r="AG74">
        <f t="shared" si="5"/>
        <v>225.37475991968279</v>
      </c>
      <c r="AI74" s="75">
        <f>PXIL!K74</f>
        <v>0</v>
      </c>
      <c r="AJ74" s="75">
        <f>PXIL!Q74</f>
        <v>0</v>
      </c>
      <c r="AK74" s="75">
        <f>RTM_IEX!K74</f>
        <v>14.48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86.85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1.4063452415411251</v>
      </c>
      <c r="F75">
        <f>GT_Spot!S75</f>
        <v>0</v>
      </c>
      <c r="G75">
        <f>PPCL_NG!S75</f>
        <v>-0.45302013422818793</v>
      </c>
      <c r="H75">
        <f>PPCL_Spot!S75</f>
        <v>0</v>
      </c>
      <c r="I75">
        <f>Bawana_NG!S75</f>
        <v>28.27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75.34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1.4461338086473621</v>
      </c>
      <c r="AD75">
        <f t="shared" si="4"/>
        <v>161.97719129866556</v>
      </c>
      <c r="AE75">
        <f>'IDT-1'!E75</f>
        <v>0</v>
      </c>
      <c r="AF75" s="26"/>
      <c r="AG75">
        <f t="shared" si="5"/>
        <v>161.97719129866556</v>
      </c>
      <c r="AI75" s="75">
        <f>PXIL!K75</f>
        <v>0</v>
      </c>
      <c r="AJ75" s="75">
        <f>PXIL!Q75</f>
        <v>0</v>
      </c>
      <c r="AK75" s="75">
        <f>RTM_IEX!K75</f>
        <v>19.3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38.6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1.4063452415411251</v>
      </c>
      <c r="F76">
        <f>GT_Spot!S76</f>
        <v>0</v>
      </c>
      <c r="G76">
        <f>PPCL_NG!S76</f>
        <v>-0.45302013422818793</v>
      </c>
      <c r="H76">
        <f>PPCL_Spot!S76</f>
        <v>0</v>
      </c>
      <c r="I76">
        <f>Bawana_NG!S76</f>
        <v>28.27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75.34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33.58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1.8855178086473621</v>
      </c>
      <c r="AD76">
        <f t="shared" si="4"/>
        <v>211.46780729866558</v>
      </c>
      <c r="AE76">
        <f>'IDT-1'!E76</f>
        <v>0</v>
      </c>
      <c r="AF76" s="26"/>
      <c r="AG76">
        <f t="shared" si="5"/>
        <v>211.46780729866558</v>
      </c>
      <c r="AI76" s="75">
        <f>PXIL!K76</f>
        <v>0</v>
      </c>
      <c r="AJ76" s="75">
        <f>PXIL!Q76</f>
        <v>0</v>
      </c>
      <c r="AK76" s="75">
        <f>RTM_IEX!K76</f>
        <v>21.03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53.22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1.4485151429027128</v>
      </c>
      <c r="F77">
        <f>GT_Spot!S77</f>
        <v>0</v>
      </c>
      <c r="G77">
        <f>PPCL_NG!S77</f>
        <v>-0.45302013422818793</v>
      </c>
      <c r="H77">
        <f>PPCL_Spot!S77</f>
        <v>0</v>
      </c>
      <c r="I77">
        <f>Bawana_NG!S77</f>
        <v>28.27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75.34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39.83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1.6817289037793439</v>
      </c>
      <c r="AD77">
        <f t="shared" si="4"/>
        <v>188.51376610489521</v>
      </c>
      <c r="AE77">
        <f>'IDT-1'!E77</f>
        <v>0</v>
      </c>
      <c r="AF77" s="26"/>
      <c r="AG77">
        <f t="shared" si="5"/>
        <v>188.51376610489521</v>
      </c>
      <c r="AI77" s="75">
        <f>PXIL!K77</f>
        <v>0</v>
      </c>
      <c r="AJ77" s="75">
        <f>PXIL!Q77</f>
        <v>0</v>
      </c>
      <c r="AK77" s="75">
        <f>RTM_IEX!K77</f>
        <v>14.18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30.62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1.4485151429027128</v>
      </c>
      <c r="F78">
        <f>GT_Spot!S78</f>
        <v>0</v>
      </c>
      <c r="G78">
        <f>PPCL_NG!S78</f>
        <v>-0.45302013422818793</v>
      </c>
      <c r="H78">
        <f>PPCL_Spot!S78</f>
        <v>0</v>
      </c>
      <c r="I78">
        <f>Bawana_NG!S78</f>
        <v>28.27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75.34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31.23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1.5653049037793441</v>
      </c>
      <c r="AD78">
        <f t="shared" si="4"/>
        <v>175.40019010489519</v>
      </c>
      <c r="AE78">
        <f>'IDT-1'!E78</f>
        <v>0</v>
      </c>
      <c r="AF78" s="26"/>
      <c r="AG78">
        <f t="shared" si="5"/>
        <v>175.40019010489519</v>
      </c>
      <c r="AI78" s="75">
        <f>PXIL!K78</f>
        <v>0</v>
      </c>
      <c r="AJ78" s="75">
        <f>PXIL!Q78</f>
        <v>0</v>
      </c>
      <c r="AK78" s="75">
        <f>RTM_IEX!K78</f>
        <v>12.87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27.3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1.4485151429027128</v>
      </c>
      <c r="F79">
        <f>GT_Spot!S79</f>
        <v>0</v>
      </c>
      <c r="G79">
        <f>PPCL_NG!S79</f>
        <v>-0.45302013422818793</v>
      </c>
      <c r="H79">
        <f>PPCL_Spot!S79</f>
        <v>0</v>
      </c>
      <c r="I79">
        <f>Bawana_NG!S79</f>
        <v>28.27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75.350000000000009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8.52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1.2423449037793439</v>
      </c>
      <c r="AD79">
        <f t="shared" si="4"/>
        <v>139.02315010489517</v>
      </c>
      <c r="AE79">
        <f>'IDT-1'!E79</f>
        <v>0</v>
      </c>
      <c r="AF79" s="26"/>
      <c r="AG79">
        <f t="shared" si="5"/>
        <v>139.02315010489517</v>
      </c>
      <c r="AI79" s="75">
        <f>PXIL!K79</f>
        <v>0</v>
      </c>
      <c r="AJ79" s="75">
        <f>PXIL!Q79</f>
        <v>0</v>
      </c>
      <c r="AK79" s="75">
        <f>RTM_IEX!K79</f>
        <v>11.31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14.86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1.4891893416224478</v>
      </c>
      <c r="F80">
        <f>GT_Spot!S80</f>
        <v>0</v>
      </c>
      <c r="G80">
        <f>PPCL_NG!S80</f>
        <v>-0.45302013422818793</v>
      </c>
      <c r="H80">
        <f>PPCL_Spot!S80</f>
        <v>0</v>
      </c>
      <c r="I80">
        <f>Bawana_NG!S80</f>
        <v>28.27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75.350000000000009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20.399999999999999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1.5902148367280775</v>
      </c>
      <c r="AD80">
        <f t="shared" si="4"/>
        <v>178.20595437066621</v>
      </c>
      <c r="AE80">
        <f>'IDT-1'!E80</f>
        <v>0</v>
      </c>
      <c r="AF80" s="26"/>
      <c r="AG80">
        <f t="shared" si="5"/>
        <v>178.20595437066621</v>
      </c>
      <c r="AI80" s="75">
        <f>PXIL!K80</f>
        <v>0</v>
      </c>
      <c r="AJ80" s="75">
        <f>PXIL!Q80</f>
        <v>0</v>
      </c>
      <c r="AK80" s="75">
        <f>RTM_IEX!K80</f>
        <v>17.510000000000002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36.270000000000003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2.100998336106489</v>
      </c>
      <c r="F81">
        <f>GT_Spot!S81</f>
        <v>0</v>
      </c>
      <c r="G81">
        <f>PPCL_NG!S81</f>
        <v>-0.45302013422818793</v>
      </c>
      <c r="H81">
        <f>PPCL_Spot!S81</f>
        <v>0</v>
      </c>
      <c r="I81">
        <f>Bawana_NG!S81</f>
        <v>28.089999999999996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74.200000000000017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21.1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1.7055107558795373</v>
      </c>
      <c r="AD81">
        <f t="shared" si="4"/>
        <v>191.19246744599874</v>
      </c>
      <c r="AE81">
        <f>'IDT-1'!E81</f>
        <v>0</v>
      </c>
      <c r="AF81" s="26"/>
      <c r="AG81">
        <f t="shared" si="5"/>
        <v>191.19246744599874</v>
      </c>
      <c r="AI81" s="75">
        <f>PXIL!K81</f>
        <v>0</v>
      </c>
      <c r="AJ81" s="75">
        <f>PXIL!Q81</f>
        <v>0</v>
      </c>
      <c r="AK81" s="75">
        <f>RTM_IEX!K81</f>
        <v>28.95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37.950000000000003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2.100998336106489</v>
      </c>
      <c r="F82">
        <f>GT_Spot!S82</f>
        <v>0</v>
      </c>
      <c r="G82">
        <f>PPCL_NG!S82</f>
        <v>-0.45302013422818793</v>
      </c>
      <c r="H82">
        <f>PPCL_Spot!S82</f>
        <v>0</v>
      </c>
      <c r="I82">
        <f>Bawana_NG!S82</f>
        <v>28.089999999999996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74.200000000000017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19.72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1.6236707558795374</v>
      </c>
      <c r="AD82">
        <f t="shared" si="4"/>
        <v>181.97430744599876</v>
      </c>
      <c r="AE82">
        <f>'IDT-1'!E82</f>
        <v>0</v>
      </c>
      <c r="AF82" s="26"/>
      <c r="AG82">
        <f t="shared" si="5"/>
        <v>181.97430744599876</v>
      </c>
      <c r="AI82" s="75">
        <f>PXIL!K82</f>
        <v>0</v>
      </c>
      <c r="AJ82" s="75">
        <f>PXIL!Q82</f>
        <v>0</v>
      </c>
      <c r="AK82" s="75">
        <f>RTM_IEX!K82</f>
        <v>14.48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44.5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2.100998336106489</v>
      </c>
      <c r="F83">
        <f>GT_Spot!S83</f>
        <v>0</v>
      </c>
      <c r="G83">
        <f>PPCL_NG!S83</f>
        <v>-0.45302013422818793</v>
      </c>
      <c r="H83">
        <f>PPCL_Spot!S83</f>
        <v>0</v>
      </c>
      <c r="I83">
        <f>Bawana_NG!S83</f>
        <v>28.089999999999996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74.140000000000015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1.1853427558795371</v>
      </c>
      <c r="AD83">
        <f t="shared" si="4"/>
        <v>132.60263544599877</v>
      </c>
      <c r="AE83">
        <f>'IDT-1'!E83</f>
        <v>0</v>
      </c>
      <c r="AF83" s="26"/>
      <c r="AG83">
        <f t="shared" si="5"/>
        <v>132.60263544599877</v>
      </c>
      <c r="AI83" s="75">
        <f>PXIL!K83</f>
        <v>0</v>
      </c>
      <c r="AJ83" s="75">
        <f>PXIL!Q83</f>
        <v>0</v>
      </c>
      <c r="AK83" s="75">
        <f>RTM_IEX!K83</f>
        <v>9.65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19.3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2.100998336106489</v>
      </c>
      <c r="F84">
        <f>GT_Spot!S84</f>
        <v>0</v>
      </c>
      <c r="G84">
        <f>PPCL_NG!S84</f>
        <v>-0.45302013422818793</v>
      </c>
      <c r="H84">
        <f>PPCL_Spot!S84</f>
        <v>0</v>
      </c>
      <c r="I84">
        <f>Bawana_NG!S84</f>
        <v>28.089999999999996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74.140000000000015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10.62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1.5669107558795372</v>
      </c>
      <c r="AD84">
        <f t="shared" si="4"/>
        <v>175.58106744599874</v>
      </c>
      <c r="AE84">
        <f>'IDT-1'!E84</f>
        <v>0</v>
      </c>
      <c r="AF84" s="26"/>
      <c r="AG84">
        <f t="shared" si="5"/>
        <v>175.58106744599874</v>
      </c>
      <c r="AI84" s="75">
        <f>PXIL!K84</f>
        <v>0</v>
      </c>
      <c r="AJ84" s="75">
        <f>PXIL!Q84</f>
        <v>0</v>
      </c>
      <c r="AK84" s="75">
        <f>RTM_IEX!K84</f>
        <v>19.3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42.39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2.100998336106489</v>
      </c>
      <c r="F85">
        <f>GT_Spot!S85</f>
        <v>0</v>
      </c>
      <c r="G85">
        <f>PPCL_NG!S85</f>
        <v>-0.45302013422818793</v>
      </c>
      <c r="H85">
        <f>PPCL_Spot!S85</f>
        <v>0</v>
      </c>
      <c r="I85">
        <f>Bawana_NG!S85</f>
        <v>28.27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74.140000000000015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11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1.5686707558795372</v>
      </c>
      <c r="AD85">
        <f t="shared" si="4"/>
        <v>175.77930744599877</v>
      </c>
      <c r="AE85">
        <f>'IDT-1'!E85</f>
        <v>0</v>
      </c>
      <c r="AF85" s="26"/>
      <c r="AG85">
        <f t="shared" si="5"/>
        <v>175.77930744599877</v>
      </c>
      <c r="AI85" s="75">
        <f>PXIL!K85</f>
        <v>0</v>
      </c>
      <c r="AJ85" s="75">
        <f>PXIL!Q85</f>
        <v>0</v>
      </c>
      <c r="AK85" s="75">
        <f>RTM_IEX!K85</f>
        <v>19.3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42.03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2.100998336106489</v>
      </c>
      <c r="F86">
        <f>GT_Spot!S86</f>
        <v>0</v>
      </c>
      <c r="G86">
        <f>PPCL_NG!S86</f>
        <v>-0.45302013422818793</v>
      </c>
      <c r="H86">
        <f>PPCL_Spot!S86</f>
        <v>0</v>
      </c>
      <c r="I86">
        <f>Bawana_NG!S86</f>
        <v>28.27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74.140000000000015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9.26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1.4415987558795371</v>
      </c>
      <c r="AD86">
        <f t="shared" si="4"/>
        <v>161.46637944599877</v>
      </c>
      <c r="AE86">
        <f>'IDT-1'!E86</f>
        <v>0</v>
      </c>
      <c r="AF86" s="26"/>
      <c r="AG86">
        <f t="shared" si="5"/>
        <v>161.46637944599877</v>
      </c>
      <c r="AI86" s="75">
        <f>PXIL!K86</f>
        <v>0</v>
      </c>
      <c r="AJ86" s="75">
        <f>PXIL!Q86</f>
        <v>0</v>
      </c>
      <c r="AK86" s="75">
        <f>RTM_IEX!K86</f>
        <v>9.65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38.979999999999997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1.5090799859975772</v>
      </c>
      <c r="F87">
        <f>GT_Spot!S87</f>
        <v>0</v>
      </c>
      <c r="G87">
        <f>PPCL_NG!S87</f>
        <v>-0.45302013422818793</v>
      </c>
      <c r="H87">
        <f>PPCL_Spot!S87</f>
        <v>0</v>
      </c>
      <c r="I87">
        <f>Bawana_NG!S87</f>
        <v>28.73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73.610000000000014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1.0961818743985787</v>
      </c>
      <c r="AD87">
        <f t="shared" si="4"/>
        <v>122.55987797737083</v>
      </c>
      <c r="AE87">
        <f>'IDT-1'!E87</f>
        <v>0</v>
      </c>
      <c r="AF87" s="26"/>
      <c r="AG87">
        <f t="shared" si="5"/>
        <v>122.55987797737083</v>
      </c>
      <c r="AI87" s="75">
        <f>PXIL!K87</f>
        <v>0</v>
      </c>
      <c r="AJ87" s="75">
        <f>PXIL!Q87</f>
        <v>0</v>
      </c>
      <c r="AK87" s="75">
        <f>RTM_IEX!K87</f>
        <v>9.65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9.65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1.4891893416224478</v>
      </c>
      <c r="F88">
        <f>GT_Spot!S88</f>
        <v>0</v>
      </c>
      <c r="G88">
        <f>PPCL_NG!S88</f>
        <v>-0.45302013422818793</v>
      </c>
      <c r="H88">
        <f>PPCL_Spot!S88</f>
        <v>0</v>
      </c>
      <c r="I88">
        <f>Bawana_NG!S88</f>
        <v>28.73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73.610000000000014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5.5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1.4348948367280776</v>
      </c>
      <c r="AD88">
        <f t="shared" si="4"/>
        <v>160.71127437066616</v>
      </c>
      <c r="AE88">
        <f>'IDT-1'!E88</f>
        <v>0</v>
      </c>
      <c r="AF88" s="26"/>
      <c r="AG88">
        <f t="shared" si="5"/>
        <v>160.71127437066616</v>
      </c>
      <c r="AI88" s="75">
        <f>PXIL!K88</f>
        <v>0</v>
      </c>
      <c r="AJ88" s="75">
        <f>PXIL!Q88</f>
        <v>0</v>
      </c>
      <c r="AK88" s="75">
        <f>RTM_IEX!K88</f>
        <v>19.3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33.01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1.4891893416224478</v>
      </c>
      <c r="F89">
        <f>GT_Spot!S89</f>
        <v>0</v>
      </c>
      <c r="G89">
        <f>PPCL_NG!S89</f>
        <v>-0.45302013422818793</v>
      </c>
      <c r="H89">
        <f>PPCL_Spot!S89</f>
        <v>0</v>
      </c>
      <c r="I89">
        <f>Bawana_NG!S89</f>
        <v>28.999999999999996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73.610000000000014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5.6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1.4376228367280774</v>
      </c>
      <c r="AD89">
        <f t="shared" si="4"/>
        <v>161.0185463706662</v>
      </c>
      <c r="AE89">
        <f>'IDT-1'!E89</f>
        <v>0</v>
      </c>
      <c r="AF89" s="26"/>
      <c r="AG89">
        <f t="shared" si="5"/>
        <v>161.0185463706662</v>
      </c>
      <c r="AI89" s="75">
        <f>PXIL!K89</f>
        <v>0</v>
      </c>
      <c r="AJ89" s="75">
        <f>PXIL!Q89</f>
        <v>0</v>
      </c>
      <c r="AK89" s="75">
        <f>RTM_IEX!K89</f>
        <v>19.3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32.950000000000003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1.4891893416224478</v>
      </c>
      <c r="F90">
        <f>GT_Spot!S90</f>
        <v>0</v>
      </c>
      <c r="G90">
        <f>PPCL_NG!S90</f>
        <v>-0.45302013422818793</v>
      </c>
      <c r="H90">
        <f>PPCL_Spot!S90</f>
        <v>0</v>
      </c>
      <c r="I90">
        <f>Bawana_NG!S90</f>
        <v>28.999999999999996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73.610000000000014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0.19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1.2680468367280775</v>
      </c>
      <c r="AD90">
        <f t="shared" si="4"/>
        <v>141.91812237066617</v>
      </c>
      <c r="AE90">
        <f>'IDT-1'!E90</f>
        <v>0</v>
      </c>
      <c r="AF90" s="26"/>
      <c r="AG90">
        <f t="shared" si="5"/>
        <v>141.91812237066617</v>
      </c>
      <c r="AI90" s="75">
        <f>PXIL!K90</f>
        <v>0</v>
      </c>
      <c r="AJ90" s="75">
        <f>PXIL!Q90</f>
        <v>0</v>
      </c>
      <c r="AK90" s="75">
        <f>RTM_IEX!K90</f>
        <v>19.3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19.09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2.100998336106489</v>
      </c>
      <c r="F91">
        <f>GT_Spot!S91</f>
        <v>0</v>
      </c>
      <c r="G91">
        <f>PPCL_NG!S91</f>
        <v>-0.45302013422818793</v>
      </c>
      <c r="H91">
        <f>PPCL_Spot!S91</f>
        <v>0</v>
      </c>
      <c r="I91">
        <f>Bawana_NG!S91</f>
        <v>28.999999999999996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73.52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1.018054755879537</v>
      </c>
      <c r="AD91">
        <f t="shared" si="4"/>
        <v>113.75992344599877</v>
      </c>
      <c r="AE91">
        <f>'IDT-1'!E91</f>
        <v>0</v>
      </c>
      <c r="AF91" s="26"/>
      <c r="AG91">
        <f t="shared" si="5"/>
        <v>113.75992344599877</v>
      </c>
      <c r="AI91" s="75">
        <f>PXIL!K91</f>
        <v>0</v>
      </c>
      <c r="AJ91" s="75">
        <f>PXIL!Q91</f>
        <v>0</v>
      </c>
      <c r="AK91" s="75">
        <f>RTM_IEX!K91</f>
        <v>9.65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2.100998336106489</v>
      </c>
      <c r="F92">
        <f>GT_Spot!S92</f>
        <v>0</v>
      </c>
      <c r="G92">
        <f>PPCL_NG!S92</f>
        <v>-0.45302013422818793</v>
      </c>
      <c r="H92">
        <f>PPCL_Spot!S92</f>
        <v>0</v>
      </c>
      <c r="I92">
        <f>Bawana_NG!S92</f>
        <v>28.999999999999996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73.52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2.0299999999999998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1.3996227558795369</v>
      </c>
      <c r="AD92">
        <f t="shared" si="4"/>
        <v>156.73835544599876</v>
      </c>
      <c r="AE92">
        <f>'IDT-1'!E92</f>
        <v>0</v>
      </c>
      <c r="AF92" s="26"/>
      <c r="AG92">
        <f t="shared" si="5"/>
        <v>156.73835544599876</v>
      </c>
      <c r="AI92" s="75">
        <f>PXIL!K92</f>
        <v>0</v>
      </c>
      <c r="AJ92" s="75">
        <f>PXIL!Q92</f>
        <v>0</v>
      </c>
      <c r="AK92" s="75">
        <f>RTM_IEX!K92</f>
        <v>24.13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26.85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2.100998336106489</v>
      </c>
      <c r="F93">
        <f>GT_Spot!S93</f>
        <v>0</v>
      </c>
      <c r="G93">
        <f>PPCL_NG!S93</f>
        <v>-0.45302013422818793</v>
      </c>
      <c r="H93">
        <f>PPCL_Spot!S93</f>
        <v>0</v>
      </c>
      <c r="I93">
        <f>Bawana_NG!S93</f>
        <v>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73.539999999999992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2.3199999999999998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1.3149667558795368</v>
      </c>
      <c r="AD93">
        <f t="shared" si="4"/>
        <v>147.20301144599875</v>
      </c>
      <c r="AE93">
        <f>'IDT-1'!E93</f>
        <v>0</v>
      </c>
      <c r="AF93" s="26"/>
      <c r="AG93">
        <f t="shared" si="5"/>
        <v>147.20301144599875</v>
      </c>
      <c r="AI93" s="75">
        <f>PXIL!K93</f>
        <v>0</v>
      </c>
      <c r="AJ93" s="75">
        <f>PXIL!Q93</f>
        <v>0</v>
      </c>
      <c r="AK93" s="75">
        <f>RTM_IEX!K93</f>
        <v>14.48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26.57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2.100998336106489</v>
      </c>
      <c r="F94">
        <f>GT_Spot!S94</f>
        <v>0</v>
      </c>
      <c r="G94">
        <f>PPCL_NG!S94</f>
        <v>-0.45302013422818793</v>
      </c>
      <c r="H94">
        <f>PPCL_Spot!S94</f>
        <v>0</v>
      </c>
      <c r="I94">
        <f>Bawana_NG!S94</f>
        <v>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73.599999999999994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1.146182755879537</v>
      </c>
      <c r="AD94">
        <f t="shared" si="4"/>
        <v>128.19179544599874</v>
      </c>
      <c r="AE94">
        <f>'IDT-1'!E94</f>
        <v>0</v>
      </c>
      <c r="AF94" s="26"/>
      <c r="AG94">
        <f t="shared" si="5"/>
        <v>128.19179544599874</v>
      </c>
      <c r="AI94" s="75">
        <f>PXIL!K94</f>
        <v>0</v>
      </c>
      <c r="AJ94" s="75">
        <f>PXIL!Q94</f>
        <v>0</v>
      </c>
      <c r="AK94" s="75">
        <f>RTM_IEX!K94</f>
        <v>14.48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9.65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2.100998336106489</v>
      </c>
      <c r="F95">
        <f>GT_Spot!S95</f>
        <v>0</v>
      </c>
      <c r="G95">
        <f>PPCL_NG!S95</f>
        <v>-0.45302013422818793</v>
      </c>
      <c r="H95">
        <f>PPCL_Spot!S95</f>
        <v>0</v>
      </c>
      <c r="I95">
        <f>Bawana_NG!S95</f>
        <v>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73.599999999999994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0.93383875587953691</v>
      </c>
      <c r="AD95">
        <f t="shared" si="4"/>
        <v>104.27413944599876</v>
      </c>
      <c r="AE95">
        <f>'IDT-1'!E95</f>
        <v>0</v>
      </c>
      <c r="AF95" s="26"/>
      <c r="AG95">
        <f t="shared" si="5"/>
        <v>104.27413944599876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2.100998336106489</v>
      </c>
      <c r="F96">
        <f>GT_Spot!S96</f>
        <v>0</v>
      </c>
      <c r="G96">
        <f>PPCL_NG!S96</f>
        <v>-0.45302013422818793</v>
      </c>
      <c r="H96">
        <f>PPCL_Spot!S96</f>
        <v>0</v>
      </c>
      <c r="I96">
        <f>Bawana_NG!S96</f>
        <v>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73.669999999999987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3.47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1.3164627558795368</v>
      </c>
      <c r="AD96">
        <f t="shared" si="4"/>
        <v>147.37151544599874</v>
      </c>
      <c r="AE96">
        <f>'IDT-1'!E96</f>
        <v>0</v>
      </c>
      <c r="AF96" s="26"/>
      <c r="AG96">
        <f t="shared" si="5"/>
        <v>147.37151544599874</v>
      </c>
      <c r="AI96" s="75">
        <f>PXIL!K96</f>
        <v>0</v>
      </c>
      <c r="AJ96" s="75">
        <f>PXIL!Q96</f>
        <v>0</v>
      </c>
      <c r="AK96" s="75">
        <f>RTM_IEX!K96</f>
        <v>14.48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25.46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2.100998336106489</v>
      </c>
      <c r="F97">
        <f>GT_Spot!S97</f>
        <v>0</v>
      </c>
      <c r="G97">
        <f>PPCL_NG!S97</f>
        <v>-0.45302013422818793</v>
      </c>
      <c r="H97">
        <f>PPCL_Spot!S97</f>
        <v>0</v>
      </c>
      <c r="I97">
        <f>Bawana_NG!S97</f>
        <v>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73.669999999999987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0.1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1.1464467558795368</v>
      </c>
      <c r="AD97">
        <f t="shared" si="4"/>
        <v>128.22153144599875</v>
      </c>
      <c r="AE97">
        <f>'IDT-1'!E97</f>
        <v>0</v>
      </c>
      <c r="AF97" s="26"/>
      <c r="AG97">
        <f t="shared" si="5"/>
        <v>128.22153144599875</v>
      </c>
      <c r="AI97" s="75">
        <f>PXIL!K97</f>
        <v>0</v>
      </c>
      <c r="AJ97" s="75">
        <f>PXIL!Q97</f>
        <v>0</v>
      </c>
      <c r="AK97" s="75">
        <f>RTM_IEX!K97</f>
        <v>9.65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14.34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2.100998336106489</v>
      </c>
      <c r="F98">
        <f>GT_Spot!S98</f>
        <v>0</v>
      </c>
      <c r="G98">
        <f>PPCL_NG!S98</f>
        <v>-0.45302013422818793</v>
      </c>
      <c r="H98">
        <f>PPCL_Spot!S98</f>
        <v>0</v>
      </c>
      <c r="I98">
        <f>Bawana_NG!S98</f>
        <v>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73.679999999999993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1.1043827558795369</v>
      </c>
      <c r="AD98">
        <f t="shared" si="4"/>
        <v>123.48359544599876</v>
      </c>
      <c r="AE98">
        <f>'IDT-1'!E98</f>
        <v>0</v>
      </c>
      <c r="AF98" s="26"/>
      <c r="AG98">
        <f t="shared" si="5"/>
        <v>123.48359544599876</v>
      </c>
      <c r="AI98" s="75">
        <f>PXIL!K98</f>
        <v>0</v>
      </c>
      <c r="AJ98" s="75">
        <f>PXIL!Q98</f>
        <v>0</v>
      </c>
      <c r="AK98" s="75">
        <f>RTM_IEX!K98</f>
        <v>9.65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9.65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4.3872974694430203E-2</v>
      </c>
      <c r="F99">
        <f t="shared" si="6"/>
        <v>0</v>
      </c>
      <c r="G99">
        <f t="shared" si="6"/>
        <v>-1.087248322147651E-2</v>
      </c>
      <c r="H99">
        <f t="shared" si="6"/>
        <v>0</v>
      </c>
      <c r="I99">
        <f t="shared" si="6"/>
        <v>0.69349500000000008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1.8195075000000012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6.0774999999999989E-2</v>
      </c>
      <c r="Z99" s="75">
        <f t="shared" si="6"/>
        <v>0</v>
      </c>
      <c r="AA99" s="117">
        <f t="shared" si="6"/>
        <v>0.26910000000000017</v>
      </c>
      <c r="AB99" s="117">
        <f t="shared" si="6"/>
        <v>0</v>
      </c>
      <c r="AC99">
        <f t="shared" si="6"/>
        <v>3.8526285505346716E-2</v>
      </c>
      <c r="AD99">
        <f t="shared" si="6"/>
        <v>4.2146642059676065</v>
      </c>
      <c r="AE99">
        <f t="shared" si="6"/>
        <v>0</v>
      </c>
      <c r="AG99">
        <f t="shared" si="6"/>
        <v>4.2146642059676065</v>
      </c>
      <c r="AI99">
        <f t="shared" si="6"/>
        <v>0</v>
      </c>
      <c r="AJ99">
        <f t="shared" si="6"/>
        <v>0</v>
      </c>
      <c r="AK99">
        <f t="shared" si="6"/>
        <v>0.37146000000000023</v>
      </c>
      <c r="AL99">
        <f t="shared" si="6"/>
        <v>-5.1249999999999997E-2</v>
      </c>
      <c r="AM99">
        <f t="shared" si="6"/>
        <v>0</v>
      </c>
      <c r="AN99">
        <f t="shared" si="6"/>
        <v>0</v>
      </c>
      <c r="AO99">
        <f t="shared" si="6"/>
        <v>1.0571025000000003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0</v>
      </c>
      <c r="AU102" s="70" t="s">
        <v>445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44832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300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8" t="s">
        <v>335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30" t="s">
        <v>413</v>
      </c>
      <c r="AP1" s="230" t="s">
        <v>414</v>
      </c>
      <c r="AQ1" s="230" t="s">
        <v>415</v>
      </c>
      <c r="AR1" s="230" t="s">
        <v>416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-9.0604026845637578E-2</v>
      </c>
      <c r="H3">
        <f>PPCL_Spot!R3</f>
        <v>0</v>
      </c>
      <c r="I3">
        <f>Bawana_NG!R3</f>
        <v>5.8199999999999994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3.38</v>
      </c>
      <c r="AB3" s="117">
        <f>-STOA!R3</f>
        <v>0</v>
      </c>
      <c r="AC3">
        <f>SUMIF(B3:AB3,"&gt;0")*$AC$2-SUMIF(B3:AB3,"&lt;0")*($AC$2/(1-$AC$2))+SUMIF(AI3:AR3,"&gt;0")*$AC$2-SUMIF(AI3:AR3,"&lt;0")*($AC$2/(1-$AC$2))</f>
        <v>8.1764394104359983E-2</v>
      </c>
      <c r="AD3">
        <f>SUM(B3:AB3,AI3:AR3)-AC3</f>
        <v>9.0276315790500021</v>
      </c>
      <c r="AE3">
        <f>'IDT-1'!D3</f>
        <v>0</v>
      </c>
      <c r="AF3" s="26"/>
      <c r="AG3">
        <f>SUM(AD3:AF3)</f>
        <v>9.0276315790500021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-9.0604026845637578E-2</v>
      </c>
      <c r="H4">
        <f>PPCL_Spot!R4</f>
        <v>0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3.38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8.1764394104359983E-2</v>
      </c>
      <c r="AD4">
        <f t="shared" ref="AD4:AD67" si="1">SUM(B4:AB4,AI4:AR4)-AC4</f>
        <v>9.0276315790500021</v>
      </c>
      <c r="AE4">
        <f>'IDT-1'!D4</f>
        <v>0</v>
      </c>
      <c r="AF4" s="26"/>
      <c r="AG4">
        <f t="shared" ref="AG4:AG67" si="2">SUM(AD4:AF4)</f>
        <v>9.0276315790500021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-9.0604026845637578E-2</v>
      </c>
      <c r="H5">
        <f>PPCL_Spot!R5</f>
        <v>0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3.38</v>
      </c>
      <c r="AB5" s="117">
        <f>-STOA!R5</f>
        <v>0</v>
      </c>
      <c r="AC5">
        <f t="shared" si="0"/>
        <v>8.1764394104359983E-2</v>
      </c>
      <c r="AD5">
        <f t="shared" si="1"/>
        <v>9.0276315790500021</v>
      </c>
      <c r="AE5">
        <f>'IDT-1'!D5</f>
        <v>0</v>
      </c>
      <c r="AF5" s="26"/>
      <c r="AG5">
        <f t="shared" si="2"/>
        <v>9.0276315790500021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-9.0604026845637578E-2</v>
      </c>
      <c r="H6">
        <f>PPCL_Spot!R6</f>
        <v>0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3.38</v>
      </c>
      <c r="AB6" s="117">
        <f>-STOA!R6</f>
        <v>0</v>
      </c>
      <c r="AC6">
        <f t="shared" si="0"/>
        <v>8.1764394104359983E-2</v>
      </c>
      <c r="AD6">
        <f t="shared" si="1"/>
        <v>9.0276315790500021</v>
      </c>
      <c r="AE6">
        <f>'IDT-1'!D6</f>
        <v>0</v>
      </c>
      <c r="AF6" s="26"/>
      <c r="AG6">
        <f t="shared" si="2"/>
        <v>9.0276315790500021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-9.0604026845637578E-2</v>
      </c>
      <c r="H7">
        <f>PPCL_Spot!R7</f>
        <v>0</v>
      </c>
      <c r="I7">
        <f>Bawana_NG!R7</f>
        <v>5.8199999999999994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3.38</v>
      </c>
      <c r="AB7" s="117">
        <f>-STOA!R7</f>
        <v>0</v>
      </c>
      <c r="AC7">
        <f t="shared" si="0"/>
        <v>0.22617239410435999</v>
      </c>
      <c r="AD7">
        <f t="shared" si="1"/>
        <v>25.29322357905</v>
      </c>
      <c r="AE7">
        <f>'IDT-1'!D7</f>
        <v>0</v>
      </c>
      <c r="AF7" s="26"/>
      <c r="AG7">
        <f t="shared" si="2"/>
        <v>25.29322357905</v>
      </c>
      <c r="AI7" s="75">
        <f>PXIL!L7</f>
        <v>0</v>
      </c>
      <c r="AJ7" s="75">
        <f>PXIL!R7</f>
        <v>0</v>
      </c>
      <c r="AK7" s="75">
        <f>RTM_IEX!L7</f>
        <v>16.41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-9.0604026845637578E-2</v>
      </c>
      <c r="H8">
        <f>PPCL_Spot!R8</f>
        <v>0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3.38</v>
      </c>
      <c r="AB8" s="117">
        <f>-STOA!R8</f>
        <v>0</v>
      </c>
      <c r="AC8">
        <f t="shared" si="0"/>
        <v>0.16668439410435998</v>
      </c>
      <c r="AD8">
        <f t="shared" si="1"/>
        <v>18.59271157905</v>
      </c>
      <c r="AE8">
        <f>'IDT-1'!D8</f>
        <v>0</v>
      </c>
      <c r="AF8" s="26"/>
      <c r="AG8">
        <f t="shared" si="2"/>
        <v>18.59271157905</v>
      </c>
      <c r="AI8" s="75">
        <f>PXIL!L8</f>
        <v>0</v>
      </c>
      <c r="AJ8" s="75">
        <f>PXIL!R8</f>
        <v>0</v>
      </c>
      <c r="AK8" s="75">
        <f>RTM_IEX!L8</f>
        <v>9.65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-9.0604026845637578E-2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3.38</v>
      </c>
      <c r="AB9" s="117">
        <f>-STOA!R9</f>
        <v>0</v>
      </c>
      <c r="AC9">
        <f t="shared" si="0"/>
        <v>8.1764394104359983E-2</v>
      </c>
      <c r="AD9">
        <f t="shared" si="1"/>
        <v>9.0276315790500039</v>
      </c>
      <c r="AE9">
        <f>'IDT-1'!D9</f>
        <v>0</v>
      </c>
      <c r="AF9" s="26"/>
      <c r="AG9">
        <f t="shared" si="2"/>
        <v>9.0276315790500039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-9.0604026845637578E-2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3.38</v>
      </c>
      <c r="AB10" s="117">
        <f>-STOA!R10</f>
        <v>0</v>
      </c>
      <c r="AC10">
        <f t="shared" si="0"/>
        <v>0.19220439410435999</v>
      </c>
      <c r="AD10">
        <f t="shared" si="1"/>
        <v>21.467191579050006</v>
      </c>
      <c r="AE10">
        <f>'IDT-1'!D10</f>
        <v>0</v>
      </c>
      <c r="AF10" s="26"/>
      <c r="AG10">
        <f t="shared" si="2"/>
        <v>21.467191579050006</v>
      </c>
      <c r="AI10" s="75">
        <f>PXIL!L10</f>
        <v>0</v>
      </c>
      <c r="AJ10" s="75">
        <f>PXIL!R10</f>
        <v>0</v>
      </c>
      <c r="AK10" s="75">
        <f>RTM_IEX!L10</f>
        <v>12.55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-9.0604026845637578E-2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3.38</v>
      </c>
      <c r="AB11" s="117">
        <f>-STOA!R11</f>
        <v>0</v>
      </c>
      <c r="AC11">
        <f t="shared" si="0"/>
        <v>8.1764394104359983E-2</v>
      </c>
      <c r="AD11">
        <f t="shared" si="1"/>
        <v>9.0276315790500039</v>
      </c>
      <c r="AE11">
        <f>'IDT-1'!D11</f>
        <v>0</v>
      </c>
      <c r="AF11" s="26"/>
      <c r="AG11">
        <f t="shared" si="2"/>
        <v>9.0276315790500039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-9.0604026845637578E-2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3.38</v>
      </c>
      <c r="AB12" s="117">
        <f>-STOA!R12</f>
        <v>0</v>
      </c>
      <c r="AC12">
        <f t="shared" si="0"/>
        <v>8.1764394104359983E-2</v>
      </c>
      <c r="AD12">
        <f t="shared" si="1"/>
        <v>9.0276315790500039</v>
      </c>
      <c r="AE12">
        <f>'IDT-1'!D12</f>
        <v>0</v>
      </c>
      <c r="AF12" s="26"/>
      <c r="AG12">
        <f t="shared" si="2"/>
        <v>9.0276315790500039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-9.0604026845637578E-2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3.38</v>
      </c>
      <c r="AB13" s="117">
        <f>-STOA!R13</f>
        <v>0</v>
      </c>
      <c r="AC13">
        <f t="shared" si="0"/>
        <v>0.20742839410435998</v>
      </c>
      <c r="AD13">
        <f t="shared" si="1"/>
        <v>23.181967579050003</v>
      </c>
      <c r="AE13">
        <f>'IDT-1'!D13</f>
        <v>0</v>
      </c>
      <c r="AF13" s="26"/>
      <c r="AG13">
        <f t="shared" si="2"/>
        <v>23.181967579050003</v>
      </c>
      <c r="AI13" s="75">
        <f>PXIL!L13</f>
        <v>0</v>
      </c>
      <c r="AJ13" s="75">
        <f>PXIL!R13</f>
        <v>0</v>
      </c>
      <c r="AK13" s="75">
        <f>RTM_IEX!L13</f>
        <v>14.28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-9.0604026845637578E-2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3.38</v>
      </c>
      <c r="AB14" s="117">
        <f>-STOA!R14</f>
        <v>0</v>
      </c>
      <c r="AC14">
        <f t="shared" si="0"/>
        <v>0.15568439410436</v>
      </c>
      <c r="AD14">
        <f t="shared" si="1"/>
        <v>17.353711579050003</v>
      </c>
      <c r="AE14">
        <f>'IDT-1'!D14</f>
        <v>0</v>
      </c>
      <c r="AF14" s="26"/>
      <c r="AG14">
        <f t="shared" si="2"/>
        <v>17.353711579050003</v>
      </c>
      <c r="AI14" s="75">
        <f>PXIL!L14</f>
        <v>0</v>
      </c>
      <c r="AJ14" s="75">
        <f>PXIL!R14</f>
        <v>0</v>
      </c>
      <c r="AK14" s="75">
        <f>RTM_IEX!L14</f>
        <v>8.4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-9.0604026845637578E-2</v>
      </c>
      <c r="H15">
        <f>PPCL_Spot!R15</f>
        <v>0</v>
      </c>
      <c r="I15">
        <f>Bawana_NG!R15</f>
        <v>5.8200000000000012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3.38</v>
      </c>
      <c r="AB15" s="117">
        <f>-STOA!R15</f>
        <v>0</v>
      </c>
      <c r="AC15">
        <f t="shared" si="0"/>
        <v>0.17689239410436</v>
      </c>
      <c r="AD15">
        <f t="shared" si="1"/>
        <v>19.742503579050005</v>
      </c>
      <c r="AE15">
        <f>'IDT-1'!D15</f>
        <v>0</v>
      </c>
      <c r="AF15" s="26"/>
      <c r="AG15">
        <f t="shared" si="2"/>
        <v>19.742503579050005</v>
      </c>
      <c r="AI15" s="75">
        <f>PXIL!L15</f>
        <v>0</v>
      </c>
      <c r="AJ15" s="75">
        <f>PXIL!R15</f>
        <v>0</v>
      </c>
      <c r="AK15" s="75">
        <f>RTM_IEX!L15</f>
        <v>10.81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-9.0604026845637578E-2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3.38</v>
      </c>
      <c r="AB16" s="117">
        <f>-STOA!R16</f>
        <v>0</v>
      </c>
      <c r="AC16">
        <f t="shared" si="0"/>
        <v>0.17689239410435997</v>
      </c>
      <c r="AD16">
        <f t="shared" si="1"/>
        <v>19.742503579050005</v>
      </c>
      <c r="AE16">
        <f>'IDT-1'!D16</f>
        <v>0</v>
      </c>
      <c r="AF16" s="26"/>
      <c r="AG16">
        <f t="shared" si="2"/>
        <v>19.742503579050005</v>
      </c>
      <c r="AI16" s="75">
        <f>PXIL!L16</f>
        <v>0</v>
      </c>
      <c r="AJ16" s="75">
        <f>PXIL!R16</f>
        <v>0</v>
      </c>
      <c r="AK16" s="75">
        <f>RTM_IEX!L16</f>
        <v>10.81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-9.0604026845637578E-2</v>
      </c>
      <c r="H17">
        <f>PPCL_Spot!R17</f>
        <v>0</v>
      </c>
      <c r="I17">
        <f>Bawana_NG!R17</f>
        <v>5.8200000000000012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3.38</v>
      </c>
      <c r="AB17" s="117">
        <f>-STOA!R17</f>
        <v>0</v>
      </c>
      <c r="AC17">
        <f t="shared" si="0"/>
        <v>0.17689239410436</v>
      </c>
      <c r="AD17">
        <f t="shared" si="1"/>
        <v>19.742503579050005</v>
      </c>
      <c r="AE17">
        <f>'IDT-1'!D17</f>
        <v>0</v>
      </c>
      <c r="AF17" s="26"/>
      <c r="AG17">
        <f t="shared" si="2"/>
        <v>19.742503579050005</v>
      </c>
      <c r="AI17" s="75">
        <f>PXIL!L17</f>
        <v>0</v>
      </c>
      <c r="AJ17" s="75">
        <f>PXIL!R17</f>
        <v>0</v>
      </c>
      <c r="AK17" s="75">
        <f>RTM_IEX!L17</f>
        <v>10.81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-9.0604026845637578E-2</v>
      </c>
      <c r="H18">
        <f>PPCL_Spot!R18</f>
        <v>0</v>
      </c>
      <c r="I18">
        <f>Bawana_NG!R18</f>
        <v>5.8200000000000012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3.38</v>
      </c>
      <c r="AB18" s="117">
        <f>-STOA!R18</f>
        <v>0</v>
      </c>
      <c r="AC18">
        <f t="shared" si="0"/>
        <v>0.17689239410436</v>
      </c>
      <c r="AD18">
        <f t="shared" si="1"/>
        <v>19.742503579050005</v>
      </c>
      <c r="AE18">
        <f>'IDT-1'!D18</f>
        <v>0</v>
      </c>
      <c r="AF18" s="26"/>
      <c r="AG18">
        <f t="shared" si="2"/>
        <v>19.742503579050005</v>
      </c>
      <c r="AI18" s="75">
        <f>PXIL!L18</f>
        <v>0</v>
      </c>
      <c r="AJ18" s="75">
        <f>PXIL!R18</f>
        <v>0</v>
      </c>
      <c r="AK18" s="75">
        <f>RTM_IEX!L18</f>
        <v>10.81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-9.0604026845637578E-2</v>
      </c>
      <c r="H19">
        <f>PPCL_Spot!R19</f>
        <v>0</v>
      </c>
      <c r="I19">
        <f>Bawana_NG!R19</f>
        <v>5.8200000000000012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3.38</v>
      </c>
      <c r="AB19" s="117">
        <f>-STOA!R19</f>
        <v>0</v>
      </c>
      <c r="AC19">
        <f t="shared" si="0"/>
        <v>0.20742839410435998</v>
      </c>
      <c r="AD19">
        <f t="shared" si="1"/>
        <v>23.181967579050003</v>
      </c>
      <c r="AE19">
        <f>'IDT-1'!D19</f>
        <v>0</v>
      </c>
      <c r="AF19" s="26"/>
      <c r="AG19">
        <f t="shared" si="2"/>
        <v>23.181967579050003</v>
      </c>
      <c r="AI19" s="75">
        <f>PXIL!L19</f>
        <v>0</v>
      </c>
      <c r="AJ19" s="75">
        <f>PXIL!R19</f>
        <v>0</v>
      </c>
      <c r="AK19" s="75">
        <f>RTM_IEX!L19</f>
        <v>14.28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-9.0604026845637578E-2</v>
      </c>
      <c r="H20">
        <f>PPCL_Spot!R20</f>
        <v>0</v>
      </c>
      <c r="I20">
        <f>Bawana_NG!R20</f>
        <v>5.8200000000000012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3.38</v>
      </c>
      <c r="AB20" s="117">
        <f>-STOA!R20</f>
        <v>0</v>
      </c>
      <c r="AC20">
        <f t="shared" si="0"/>
        <v>0.15480439410436</v>
      </c>
      <c r="AD20">
        <f t="shared" si="1"/>
        <v>17.254591579050004</v>
      </c>
      <c r="AE20">
        <f>'IDT-1'!D20</f>
        <v>0</v>
      </c>
      <c r="AF20" s="26"/>
      <c r="AG20">
        <f t="shared" si="2"/>
        <v>17.254591579050004</v>
      </c>
      <c r="AI20" s="75">
        <f>PXIL!L20</f>
        <v>0</v>
      </c>
      <c r="AJ20" s="75">
        <f>PXIL!R20</f>
        <v>0</v>
      </c>
      <c r="AK20" s="75">
        <f>RTM_IEX!L20</f>
        <v>8.3000000000000007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-9.0604026845637578E-2</v>
      </c>
      <c r="H21">
        <f>PPCL_Spot!R21</f>
        <v>0</v>
      </c>
      <c r="I21">
        <f>Bawana_NG!R21</f>
        <v>5.8200000000000012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3.38</v>
      </c>
      <c r="AB21" s="117">
        <f>-STOA!R21</f>
        <v>0</v>
      </c>
      <c r="AC21">
        <f t="shared" si="0"/>
        <v>0.14530039410435999</v>
      </c>
      <c r="AD21">
        <f t="shared" si="1"/>
        <v>16.184095579050002</v>
      </c>
      <c r="AE21">
        <f>'IDT-1'!D21</f>
        <v>0</v>
      </c>
      <c r="AF21" s="26"/>
      <c r="AG21">
        <f t="shared" si="2"/>
        <v>16.184095579050002</v>
      </c>
      <c r="AI21" s="75">
        <f>PXIL!L21</f>
        <v>0</v>
      </c>
      <c r="AJ21" s="75">
        <f>PXIL!R21</f>
        <v>0</v>
      </c>
      <c r="AK21" s="75">
        <f>RTM_IEX!L21</f>
        <v>7.22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-9.0604026845637578E-2</v>
      </c>
      <c r="H22">
        <f>PPCL_Spot!R22</f>
        <v>0</v>
      </c>
      <c r="I22">
        <f>Bawana_NG!R22</f>
        <v>5.8200000000000012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3.38</v>
      </c>
      <c r="AB22" s="117">
        <f>-STOA!R22</f>
        <v>0</v>
      </c>
      <c r="AC22">
        <f t="shared" si="0"/>
        <v>8.1764394104359997E-2</v>
      </c>
      <c r="AD22">
        <f t="shared" si="1"/>
        <v>9.0276315790500039</v>
      </c>
      <c r="AE22">
        <f>'IDT-1'!D22</f>
        <v>0</v>
      </c>
      <c r="AF22" s="26"/>
      <c r="AG22">
        <f t="shared" si="2"/>
        <v>9.0276315790500039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-9.0604026845637578E-2</v>
      </c>
      <c r="H23">
        <f>PPCL_Spot!R23</f>
        <v>0</v>
      </c>
      <c r="I23">
        <f>Bawana_NG!R23</f>
        <v>5.8200000000000012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3.38</v>
      </c>
      <c r="AB23" s="117">
        <f>-STOA!R23</f>
        <v>0</v>
      </c>
      <c r="AC23">
        <f t="shared" si="0"/>
        <v>0.18789239410436001</v>
      </c>
      <c r="AD23">
        <f t="shared" si="1"/>
        <v>20.981503579050006</v>
      </c>
      <c r="AE23">
        <f>'IDT-1'!D23</f>
        <v>0</v>
      </c>
      <c r="AF23" s="26"/>
      <c r="AG23">
        <f t="shared" si="2"/>
        <v>20.981503579050006</v>
      </c>
      <c r="AI23" s="75">
        <f>PXIL!L23</f>
        <v>0</v>
      </c>
      <c r="AJ23" s="75">
        <f>PXIL!R23</f>
        <v>0</v>
      </c>
      <c r="AK23" s="75">
        <f>RTM_IEX!L23</f>
        <v>12.06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-9.0604026845637578E-2</v>
      </c>
      <c r="H24">
        <f>PPCL_Spot!R24</f>
        <v>0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3.38</v>
      </c>
      <c r="AB24" s="117">
        <f>-STOA!R24</f>
        <v>0</v>
      </c>
      <c r="AC24">
        <f t="shared" si="0"/>
        <v>0.19642839410435997</v>
      </c>
      <c r="AD24">
        <f t="shared" si="1"/>
        <v>21.942967579050002</v>
      </c>
      <c r="AE24">
        <f>'IDT-1'!D24</f>
        <v>0</v>
      </c>
      <c r="AF24" s="26"/>
      <c r="AG24">
        <f t="shared" si="2"/>
        <v>21.942967579050002</v>
      </c>
      <c r="AI24" s="75">
        <f>PXIL!L24</f>
        <v>0</v>
      </c>
      <c r="AJ24" s="75">
        <f>PXIL!R24</f>
        <v>0</v>
      </c>
      <c r="AK24" s="75">
        <f>RTM_IEX!L24</f>
        <v>13.03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-9.0604026845637578E-2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3.38</v>
      </c>
      <c r="AB25" s="117">
        <f>-STOA!R25</f>
        <v>0</v>
      </c>
      <c r="AC25">
        <f t="shared" si="0"/>
        <v>0.24139639410436001</v>
      </c>
      <c r="AD25">
        <f t="shared" si="1"/>
        <v>27.007999579050004</v>
      </c>
      <c r="AE25">
        <f>'IDT-1'!D25</f>
        <v>0</v>
      </c>
      <c r="AF25" s="26"/>
      <c r="AG25">
        <f t="shared" si="2"/>
        <v>27.007999579050004</v>
      </c>
      <c r="AI25" s="75">
        <f>PXIL!L25</f>
        <v>0</v>
      </c>
      <c r="AJ25" s="75">
        <f>PXIL!R25</f>
        <v>0</v>
      </c>
      <c r="AK25" s="75">
        <f>RTM_IEX!L25</f>
        <v>18.14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-9.0604026845637578E-2</v>
      </c>
      <c r="H26">
        <f>PPCL_Spot!R26</f>
        <v>0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3.38</v>
      </c>
      <c r="AB26" s="117">
        <f>-STOA!R26</f>
        <v>0</v>
      </c>
      <c r="AC26">
        <f t="shared" si="0"/>
        <v>8.1764394104359983E-2</v>
      </c>
      <c r="AD26">
        <f t="shared" si="1"/>
        <v>9.0276315790500021</v>
      </c>
      <c r="AE26">
        <f>'IDT-1'!D26</f>
        <v>0</v>
      </c>
      <c r="AF26" s="26"/>
      <c r="AG26">
        <f t="shared" si="2"/>
        <v>9.0276315790500021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-9.0604026845637578E-2</v>
      </c>
      <c r="H27">
        <f>PPCL_Spot!R27</f>
        <v>0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3.38</v>
      </c>
      <c r="AB27" s="117">
        <f>-STOA!R27</f>
        <v>0</v>
      </c>
      <c r="AC27">
        <f t="shared" si="0"/>
        <v>8.1764394104359983E-2</v>
      </c>
      <c r="AD27">
        <f t="shared" si="1"/>
        <v>9.0276315790500021</v>
      </c>
      <c r="AE27">
        <f>'IDT-1'!D27</f>
        <v>0</v>
      </c>
      <c r="AF27" s="26"/>
      <c r="AG27">
        <f t="shared" si="2"/>
        <v>9.0276315790500021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-9.0604026845637578E-2</v>
      </c>
      <c r="H28">
        <f>PPCL_Spot!R28</f>
        <v>0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3.38</v>
      </c>
      <c r="AB28" s="117">
        <f>-STOA!R28</f>
        <v>0</v>
      </c>
      <c r="AC28">
        <f t="shared" si="0"/>
        <v>8.1764394104359983E-2</v>
      </c>
      <c r="AD28">
        <f t="shared" si="1"/>
        <v>9.0276315790500021</v>
      </c>
      <c r="AE28">
        <f>'IDT-1'!D28</f>
        <v>0</v>
      </c>
      <c r="AF28" s="26"/>
      <c r="AG28">
        <f t="shared" si="2"/>
        <v>9.0276315790500021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-9.0604026845637578E-2</v>
      </c>
      <c r="H29">
        <f>PPCL_Spot!R29</f>
        <v>0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3.38</v>
      </c>
      <c r="AB29" s="117">
        <f>-STOA!R29</f>
        <v>0</v>
      </c>
      <c r="AC29">
        <f t="shared" si="0"/>
        <v>8.1764394104359983E-2</v>
      </c>
      <c r="AD29">
        <f t="shared" si="1"/>
        <v>9.0276315790500021</v>
      </c>
      <c r="AE29">
        <f>'IDT-1'!D29</f>
        <v>0</v>
      </c>
      <c r="AF29" s="26"/>
      <c r="AG29">
        <f t="shared" si="2"/>
        <v>9.0276315790500021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-9.0604026845637578E-2</v>
      </c>
      <c r="H30">
        <f>PPCL_Spot!R30</f>
        <v>0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3.38</v>
      </c>
      <c r="AB30" s="117">
        <f>-STOA!R30</f>
        <v>0</v>
      </c>
      <c r="AC30">
        <f t="shared" si="0"/>
        <v>8.1764394104359983E-2</v>
      </c>
      <c r="AD30">
        <f t="shared" si="1"/>
        <v>9.0276315790500021</v>
      </c>
      <c r="AE30">
        <f>'IDT-1'!D30</f>
        <v>0</v>
      </c>
      <c r="AF30" s="26"/>
      <c r="AG30">
        <f t="shared" si="2"/>
        <v>9.0276315790500021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-9.0604026845637578E-2</v>
      </c>
      <c r="H31">
        <f>PPCL_Spot!R31</f>
        <v>0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9.17</v>
      </c>
      <c r="AB31" s="117">
        <f>-STOA!R31</f>
        <v>0</v>
      </c>
      <c r="AC31">
        <f t="shared" si="0"/>
        <v>0.28134839410435997</v>
      </c>
      <c r="AD31">
        <f t="shared" si="1"/>
        <v>31.508047579050004</v>
      </c>
      <c r="AE31">
        <f>'IDT-1'!D31</f>
        <v>0</v>
      </c>
      <c r="AF31" s="26"/>
      <c r="AG31">
        <f t="shared" si="2"/>
        <v>31.508047579050004</v>
      </c>
      <c r="AI31" s="75">
        <f>PXIL!L31</f>
        <v>0</v>
      </c>
      <c r="AJ31" s="75">
        <f>PXIL!R31</f>
        <v>0</v>
      </c>
      <c r="AK31" s="75">
        <f>RTM_IEX!L31</f>
        <v>16.89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-9.0604026845637578E-2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9.17</v>
      </c>
      <c r="AB32" s="117">
        <f>-STOA!R32</f>
        <v>0</v>
      </c>
      <c r="AC32">
        <f t="shared" si="0"/>
        <v>0.13271639410435998</v>
      </c>
      <c r="AD32">
        <f t="shared" si="1"/>
        <v>14.766679579050003</v>
      </c>
      <c r="AE32">
        <f>'IDT-1'!D32</f>
        <v>0</v>
      </c>
      <c r="AF32" s="26"/>
      <c r="AG32">
        <f t="shared" si="2"/>
        <v>14.766679579050003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-9.0604026845637578E-2</v>
      </c>
      <c r="H33">
        <f>PPCL_Spot!R33</f>
        <v>0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9.17</v>
      </c>
      <c r="AB33" s="117">
        <f>-STOA!R33</f>
        <v>0</v>
      </c>
      <c r="AC33">
        <f t="shared" si="0"/>
        <v>0.24315639410435999</v>
      </c>
      <c r="AD33">
        <f t="shared" si="1"/>
        <v>27.206239579050003</v>
      </c>
      <c r="AE33">
        <f>'IDT-1'!D33</f>
        <v>0</v>
      </c>
      <c r="AF33" s="26"/>
      <c r="AG33">
        <f t="shared" si="2"/>
        <v>27.206239579050003</v>
      </c>
      <c r="AI33" s="75">
        <f>PXIL!L33</f>
        <v>0</v>
      </c>
      <c r="AJ33" s="75">
        <f>PXIL!R33</f>
        <v>0</v>
      </c>
      <c r="AK33" s="75">
        <f>RTM_IEX!L33</f>
        <v>12.55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-9.0604026845637578E-2</v>
      </c>
      <c r="H34">
        <f>PPCL_Spot!R34</f>
        <v>0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9.17</v>
      </c>
      <c r="AB34" s="117">
        <f>-STOA!R34</f>
        <v>0</v>
      </c>
      <c r="AC34">
        <f t="shared" si="0"/>
        <v>0.24905239410435998</v>
      </c>
      <c r="AD34">
        <f t="shared" si="1"/>
        <v>27.870343579050001</v>
      </c>
      <c r="AE34">
        <f>'IDT-1'!D34</f>
        <v>0</v>
      </c>
      <c r="AF34" s="26"/>
      <c r="AG34">
        <f t="shared" si="2"/>
        <v>27.870343579050001</v>
      </c>
      <c r="AI34" s="75">
        <f>PXIL!L34</f>
        <v>0</v>
      </c>
      <c r="AJ34" s="75">
        <f>PXIL!R34</f>
        <v>0</v>
      </c>
      <c r="AK34" s="75">
        <f>RTM_IEX!L34</f>
        <v>13.22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-9.0604026845637578E-2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9.17</v>
      </c>
      <c r="AB35" s="117">
        <f>-STOA!R35</f>
        <v>0</v>
      </c>
      <c r="AC35">
        <f t="shared" si="0"/>
        <v>0.25582839410435998</v>
      </c>
      <c r="AD35">
        <f t="shared" si="1"/>
        <v>28.633567579050005</v>
      </c>
      <c r="AE35">
        <f>'IDT-1'!D35</f>
        <v>0</v>
      </c>
      <c r="AF35" s="26"/>
      <c r="AG35">
        <f t="shared" si="2"/>
        <v>28.633567579050005</v>
      </c>
      <c r="AI35" s="75">
        <f>PXIL!L35</f>
        <v>0</v>
      </c>
      <c r="AJ35" s="75">
        <f>PXIL!R35</f>
        <v>0</v>
      </c>
      <c r="AK35" s="75">
        <f>RTM_IEX!L35</f>
        <v>13.99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-9.0604026845637578E-2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9.17</v>
      </c>
      <c r="AB36" s="117">
        <f>-STOA!R36</f>
        <v>0</v>
      </c>
      <c r="AC36">
        <f t="shared" si="0"/>
        <v>0.26436439410435997</v>
      </c>
      <c r="AD36">
        <f t="shared" si="1"/>
        <v>29.595031579050005</v>
      </c>
      <c r="AE36">
        <f>'IDT-1'!D36</f>
        <v>0</v>
      </c>
      <c r="AF36" s="26"/>
      <c r="AG36">
        <f t="shared" si="2"/>
        <v>29.595031579050005</v>
      </c>
      <c r="AI36" s="75">
        <f>PXIL!L36</f>
        <v>0</v>
      </c>
      <c r="AJ36" s="75">
        <f>PXIL!R36</f>
        <v>0</v>
      </c>
      <c r="AK36" s="75">
        <f>RTM_IEX!L36</f>
        <v>14.96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-9.0604026845637578E-2</v>
      </c>
      <c r="H37">
        <f>PPCL_Spot!R37</f>
        <v>0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9.17</v>
      </c>
      <c r="AB37" s="117">
        <f>-STOA!R37</f>
        <v>0</v>
      </c>
      <c r="AC37">
        <f t="shared" si="0"/>
        <v>0.32798839410435998</v>
      </c>
      <c r="AD37">
        <f t="shared" si="1"/>
        <v>36.761407579050008</v>
      </c>
      <c r="AE37">
        <f>'IDT-1'!D37</f>
        <v>0</v>
      </c>
      <c r="AF37" s="26"/>
      <c r="AG37">
        <f t="shared" si="2"/>
        <v>36.761407579050008</v>
      </c>
      <c r="AI37" s="75">
        <f>PXIL!L37</f>
        <v>0</v>
      </c>
      <c r="AJ37" s="75">
        <f>PXIL!R37</f>
        <v>0</v>
      </c>
      <c r="AK37" s="75">
        <f>RTM_IEX!L37</f>
        <v>22.19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-9.0604026845637578E-2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9.17</v>
      </c>
      <c r="AB38" s="117">
        <f>-STOA!R38</f>
        <v>0</v>
      </c>
      <c r="AC38">
        <f t="shared" si="0"/>
        <v>0.25160439410435997</v>
      </c>
      <c r="AD38">
        <f t="shared" si="1"/>
        <v>28.157791579050002</v>
      </c>
      <c r="AE38">
        <f>'IDT-1'!D38</f>
        <v>0</v>
      </c>
      <c r="AF38" s="26"/>
      <c r="AG38">
        <f t="shared" si="2"/>
        <v>28.157791579050002</v>
      </c>
      <c r="AI38" s="75">
        <f>PXIL!L38</f>
        <v>0</v>
      </c>
      <c r="AJ38" s="75">
        <f>PXIL!R38</f>
        <v>0</v>
      </c>
      <c r="AK38" s="75">
        <f>RTM_IEX!L38</f>
        <v>13.51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-9.0604026845637578E-2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9.17</v>
      </c>
      <c r="AB39" s="117">
        <f>-STOA!R39</f>
        <v>0</v>
      </c>
      <c r="AC39">
        <f t="shared" si="0"/>
        <v>0.28134839410435997</v>
      </c>
      <c r="AD39">
        <f t="shared" si="1"/>
        <v>31.508047579050004</v>
      </c>
      <c r="AE39">
        <f>'IDT-1'!D39</f>
        <v>0</v>
      </c>
      <c r="AF39" s="26"/>
      <c r="AG39">
        <f t="shared" si="2"/>
        <v>31.508047579050004</v>
      </c>
      <c r="AI39" s="75">
        <f>PXIL!L39</f>
        <v>0</v>
      </c>
      <c r="AJ39" s="75">
        <f>PXIL!R39</f>
        <v>0</v>
      </c>
      <c r="AK39" s="75">
        <f>RTM_IEX!L39</f>
        <v>16.89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-9.0604026845637578E-2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9.17</v>
      </c>
      <c r="AB40" s="117">
        <f>-STOA!R40</f>
        <v>0</v>
      </c>
      <c r="AC40">
        <f t="shared" si="0"/>
        <v>0.28557239410435997</v>
      </c>
      <c r="AD40">
        <f t="shared" si="1"/>
        <v>31.98382357905</v>
      </c>
      <c r="AE40">
        <f>'IDT-1'!D40</f>
        <v>0</v>
      </c>
      <c r="AF40" s="26"/>
      <c r="AG40">
        <f t="shared" si="2"/>
        <v>31.98382357905</v>
      </c>
      <c r="AI40" s="75">
        <f>PXIL!L40</f>
        <v>0</v>
      </c>
      <c r="AJ40" s="75">
        <f>PXIL!R40</f>
        <v>0</v>
      </c>
      <c r="AK40" s="75">
        <f>RTM_IEX!L40</f>
        <v>17.37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-9.0604026845637578E-2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9.17</v>
      </c>
      <c r="AB41" s="117">
        <f>-STOA!R41</f>
        <v>0</v>
      </c>
      <c r="AC41">
        <f t="shared" si="0"/>
        <v>0.28724439410435998</v>
      </c>
      <c r="AD41">
        <f t="shared" si="1"/>
        <v>32.172151579049995</v>
      </c>
      <c r="AE41">
        <f>'IDT-1'!D41</f>
        <v>0</v>
      </c>
      <c r="AF41" s="26"/>
      <c r="AG41">
        <f t="shared" si="2"/>
        <v>32.172151579049995</v>
      </c>
      <c r="AI41" s="75">
        <f>PXIL!L41</f>
        <v>0</v>
      </c>
      <c r="AJ41" s="75">
        <f>PXIL!R41</f>
        <v>0</v>
      </c>
      <c r="AK41" s="75">
        <f>RTM_IEX!L41</f>
        <v>17.559999999999999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-9.0604026845637578E-2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9.17</v>
      </c>
      <c r="AB42" s="117">
        <f>-STOA!R42</f>
        <v>0</v>
      </c>
      <c r="AC42">
        <f t="shared" si="0"/>
        <v>0.28724439410435998</v>
      </c>
      <c r="AD42">
        <f t="shared" si="1"/>
        <v>32.172151579049995</v>
      </c>
      <c r="AE42">
        <f>'IDT-1'!D42</f>
        <v>0</v>
      </c>
      <c r="AF42" s="26"/>
      <c r="AG42">
        <f t="shared" si="2"/>
        <v>32.172151579049995</v>
      </c>
      <c r="AI42" s="75">
        <f>PXIL!L42</f>
        <v>0</v>
      </c>
      <c r="AJ42" s="75">
        <f>PXIL!R42</f>
        <v>0</v>
      </c>
      <c r="AK42" s="75">
        <f>RTM_IEX!L42</f>
        <v>17.559999999999999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-9.0604026845637578E-2</v>
      </c>
      <c r="H43">
        <f>PPCL_Spot!R43</f>
        <v>0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3.38</v>
      </c>
      <c r="AB43" s="117">
        <f>-STOA!R43</f>
        <v>0</v>
      </c>
      <c r="AC43">
        <f t="shared" si="0"/>
        <v>0.33230039410435996</v>
      </c>
      <c r="AD43">
        <f t="shared" si="1"/>
        <v>37.247095579050004</v>
      </c>
      <c r="AE43">
        <f>'IDT-1'!D43</f>
        <v>0</v>
      </c>
      <c r="AF43" s="26"/>
      <c r="AG43">
        <f t="shared" si="2"/>
        <v>37.247095579050004</v>
      </c>
      <c r="AI43" s="75">
        <f>PXIL!L43</f>
        <v>0</v>
      </c>
      <c r="AJ43" s="75">
        <f>PXIL!R43</f>
        <v>0</v>
      </c>
      <c r="AK43" s="75">
        <f>RTM_IEX!L43</f>
        <v>28.47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-9.0604026845637578E-2</v>
      </c>
      <c r="H44">
        <f>PPCL_Spot!R44</f>
        <v>0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3.38</v>
      </c>
      <c r="AB44" s="117">
        <f>-STOA!R44</f>
        <v>0</v>
      </c>
      <c r="AC44">
        <f t="shared" si="0"/>
        <v>0.26014039410435996</v>
      </c>
      <c r="AD44">
        <f t="shared" si="1"/>
        <v>29.119255579050002</v>
      </c>
      <c r="AE44">
        <f>'IDT-1'!D44</f>
        <v>0</v>
      </c>
      <c r="AF44" s="26"/>
      <c r="AG44">
        <f t="shared" si="2"/>
        <v>29.119255579050002</v>
      </c>
      <c r="AI44" s="75">
        <f>PXIL!L44</f>
        <v>0</v>
      </c>
      <c r="AJ44" s="75">
        <f>PXIL!R44</f>
        <v>0</v>
      </c>
      <c r="AK44" s="75">
        <f>RTM_IEX!L44</f>
        <v>20.27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-9.0604026845637578E-2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3.38</v>
      </c>
      <c r="AB45" s="117">
        <f>-STOA!R45</f>
        <v>0</v>
      </c>
      <c r="AC45">
        <f t="shared" si="0"/>
        <v>0.28134839410435997</v>
      </c>
      <c r="AD45">
        <f t="shared" si="1"/>
        <v>31.508047579050004</v>
      </c>
      <c r="AE45">
        <f>'IDT-1'!D45</f>
        <v>0</v>
      </c>
      <c r="AF45" s="26"/>
      <c r="AG45">
        <f t="shared" si="2"/>
        <v>31.508047579050004</v>
      </c>
      <c r="AI45" s="75">
        <f>PXIL!L45</f>
        <v>0</v>
      </c>
      <c r="AJ45" s="75">
        <f>PXIL!R45</f>
        <v>0</v>
      </c>
      <c r="AK45" s="75">
        <f>RTM_IEX!L45</f>
        <v>22.68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-9.0604026845637578E-2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3.38</v>
      </c>
      <c r="AB46" s="117">
        <f>-STOA!R46</f>
        <v>0</v>
      </c>
      <c r="AC46">
        <f t="shared" si="0"/>
        <v>0.28134839410435997</v>
      </c>
      <c r="AD46">
        <f t="shared" si="1"/>
        <v>31.508047579050004</v>
      </c>
      <c r="AE46">
        <f>'IDT-1'!D46</f>
        <v>0</v>
      </c>
      <c r="AF46" s="26"/>
      <c r="AG46">
        <f t="shared" si="2"/>
        <v>31.508047579050004</v>
      </c>
      <c r="AI46" s="75">
        <f>PXIL!L46</f>
        <v>0</v>
      </c>
      <c r="AJ46" s="75">
        <f>PXIL!R46</f>
        <v>0</v>
      </c>
      <c r="AK46" s="75">
        <f>RTM_IEX!L46</f>
        <v>22.68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-9.0604026845637578E-2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3.38</v>
      </c>
      <c r="AB47" s="117">
        <f>-STOA!R47</f>
        <v>0</v>
      </c>
      <c r="AC47">
        <f t="shared" si="0"/>
        <v>0.29745239410435997</v>
      </c>
      <c r="AD47">
        <f t="shared" si="1"/>
        <v>33.321943579050007</v>
      </c>
      <c r="AE47">
        <f>'IDT-1'!D47</f>
        <v>0</v>
      </c>
      <c r="AF47" s="26"/>
      <c r="AG47">
        <f t="shared" si="2"/>
        <v>33.321943579050007</v>
      </c>
      <c r="AI47" s="75">
        <f>PXIL!L47</f>
        <v>0</v>
      </c>
      <c r="AJ47" s="75">
        <f>PXIL!R47</f>
        <v>0</v>
      </c>
      <c r="AK47" s="75">
        <f>RTM_IEX!L47</f>
        <v>24.51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-9.0604026845637578E-2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3.38</v>
      </c>
      <c r="AB48" s="117">
        <f>-STOA!R48</f>
        <v>0</v>
      </c>
      <c r="AC48">
        <f t="shared" si="0"/>
        <v>0.29745239410435997</v>
      </c>
      <c r="AD48">
        <f t="shared" si="1"/>
        <v>33.321943579050007</v>
      </c>
      <c r="AE48">
        <f>'IDT-1'!D48</f>
        <v>0</v>
      </c>
      <c r="AF48" s="26"/>
      <c r="AG48">
        <f t="shared" si="2"/>
        <v>33.321943579050007</v>
      </c>
      <c r="AI48" s="75">
        <f>PXIL!L48</f>
        <v>0</v>
      </c>
      <c r="AJ48" s="75">
        <f>PXIL!R48</f>
        <v>0</v>
      </c>
      <c r="AK48" s="75">
        <f>RTM_IEX!L48</f>
        <v>24.51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-9.0604026845637578E-2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3.38</v>
      </c>
      <c r="AB49" s="117">
        <f>-STOA!R49</f>
        <v>0</v>
      </c>
      <c r="AC49">
        <f t="shared" si="0"/>
        <v>0.34928439410435996</v>
      </c>
      <c r="AD49">
        <f t="shared" si="1"/>
        <v>39.160111579050003</v>
      </c>
      <c r="AE49">
        <f>'IDT-1'!D49</f>
        <v>0</v>
      </c>
      <c r="AF49" s="26"/>
      <c r="AG49">
        <f t="shared" si="2"/>
        <v>39.160111579050003</v>
      </c>
      <c r="AI49" s="75">
        <f>PXIL!L49</f>
        <v>0</v>
      </c>
      <c r="AJ49" s="75">
        <f>PXIL!R49</f>
        <v>0</v>
      </c>
      <c r="AK49" s="75">
        <f>RTM_IEX!L49</f>
        <v>30.4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-9.0604026845637578E-2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3.38</v>
      </c>
      <c r="AB50" s="117">
        <f>-STOA!R50</f>
        <v>0</v>
      </c>
      <c r="AC50">
        <f t="shared" si="0"/>
        <v>0.28134839410435997</v>
      </c>
      <c r="AD50">
        <f t="shared" si="1"/>
        <v>31.508047579050004</v>
      </c>
      <c r="AE50">
        <f>'IDT-1'!D50</f>
        <v>0</v>
      </c>
      <c r="AF50" s="26"/>
      <c r="AG50">
        <f t="shared" si="2"/>
        <v>31.508047579050004</v>
      </c>
      <c r="AI50" s="75">
        <f>PXIL!L50</f>
        <v>0</v>
      </c>
      <c r="AJ50" s="75">
        <f>PXIL!R50</f>
        <v>0</v>
      </c>
      <c r="AK50" s="75">
        <f>RTM_IEX!L50</f>
        <v>22.68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-9.0604026845637578E-2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3.38</v>
      </c>
      <c r="AB51" s="117">
        <f>-STOA!R51</f>
        <v>0</v>
      </c>
      <c r="AC51">
        <f t="shared" si="0"/>
        <v>0.29578039410435997</v>
      </c>
      <c r="AD51">
        <f t="shared" si="1"/>
        <v>33.133615579050002</v>
      </c>
      <c r="AE51">
        <f>'IDT-1'!D51</f>
        <v>0</v>
      </c>
      <c r="AF51" s="26"/>
      <c r="AG51">
        <f t="shared" si="2"/>
        <v>33.133615579050002</v>
      </c>
      <c r="AI51" s="75">
        <f>PXIL!L51</f>
        <v>0</v>
      </c>
      <c r="AJ51" s="75">
        <f>PXIL!R51</f>
        <v>0</v>
      </c>
      <c r="AK51" s="75">
        <f>RTM_IEX!L51</f>
        <v>24.32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-9.0604026845637578E-2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3.38</v>
      </c>
      <c r="AB52" s="117">
        <f>-STOA!R52</f>
        <v>0</v>
      </c>
      <c r="AC52">
        <f t="shared" si="0"/>
        <v>0.29578039410435997</v>
      </c>
      <c r="AD52">
        <f t="shared" si="1"/>
        <v>33.133615579050002</v>
      </c>
      <c r="AE52">
        <f>'IDT-1'!D52</f>
        <v>0</v>
      </c>
      <c r="AF52" s="26"/>
      <c r="AG52">
        <f t="shared" si="2"/>
        <v>33.133615579050002</v>
      </c>
      <c r="AI52" s="75">
        <f>PXIL!L52</f>
        <v>0</v>
      </c>
      <c r="AJ52" s="75">
        <f>PXIL!R52</f>
        <v>0</v>
      </c>
      <c r="AK52" s="75">
        <f>RTM_IEX!L52</f>
        <v>24.32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-9.0604026845637578E-2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3.38</v>
      </c>
      <c r="AB53" s="117">
        <f>-STOA!R53</f>
        <v>0</v>
      </c>
      <c r="AC53">
        <f t="shared" si="0"/>
        <v>0.28979639410435998</v>
      </c>
      <c r="AD53">
        <f t="shared" si="1"/>
        <v>32.459599579050007</v>
      </c>
      <c r="AE53">
        <f>'IDT-1'!D53</f>
        <v>0</v>
      </c>
      <c r="AF53" s="26"/>
      <c r="AG53">
        <f t="shared" si="2"/>
        <v>32.459599579050007</v>
      </c>
      <c r="AI53" s="75">
        <f>PXIL!L53</f>
        <v>0</v>
      </c>
      <c r="AJ53" s="75">
        <f>PXIL!R53</f>
        <v>0</v>
      </c>
      <c r="AK53" s="75">
        <f>RTM_IEX!L53</f>
        <v>23.64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-9.0604026845637578E-2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3.38</v>
      </c>
      <c r="AB54" s="117">
        <f>-STOA!R54</f>
        <v>0</v>
      </c>
      <c r="AC54">
        <f t="shared" si="0"/>
        <v>0.28557239410435997</v>
      </c>
      <c r="AD54">
        <f t="shared" si="1"/>
        <v>31.98382357905</v>
      </c>
      <c r="AE54">
        <f>'IDT-1'!D54</f>
        <v>0</v>
      </c>
      <c r="AF54" s="26"/>
      <c r="AG54">
        <f t="shared" si="2"/>
        <v>31.98382357905</v>
      </c>
      <c r="AI54" s="75">
        <f>PXIL!L54</f>
        <v>0</v>
      </c>
      <c r="AJ54" s="75">
        <f>PXIL!R54</f>
        <v>0</v>
      </c>
      <c r="AK54" s="75">
        <f>RTM_IEX!L54</f>
        <v>23.16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-9.0604026845637578E-2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3.38</v>
      </c>
      <c r="AB55" s="117">
        <f>-STOA!R55</f>
        <v>0</v>
      </c>
      <c r="AC55">
        <f t="shared" si="0"/>
        <v>0.33397239410436003</v>
      </c>
      <c r="AD55">
        <f t="shared" si="1"/>
        <v>37.435423579050003</v>
      </c>
      <c r="AE55">
        <f>'IDT-1'!D55</f>
        <v>0</v>
      </c>
      <c r="AF55" s="26"/>
      <c r="AG55">
        <f t="shared" si="2"/>
        <v>37.435423579050003</v>
      </c>
      <c r="AI55" s="75">
        <f>PXIL!L55</f>
        <v>0</v>
      </c>
      <c r="AJ55" s="75">
        <f>PXIL!R55</f>
        <v>0</v>
      </c>
      <c r="AK55" s="75">
        <f>RTM_IEX!L55</f>
        <v>28.66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-9.0604026845637578E-2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3.38</v>
      </c>
      <c r="AB56" s="117">
        <f>-STOA!R56</f>
        <v>0</v>
      </c>
      <c r="AC56">
        <f t="shared" si="0"/>
        <v>0.26436439410435997</v>
      </c>
      <c r="AD56">
        <f t="shared" si="1"/>
        <v>29.595031579050005</v>
      </c>
      <c r="AE56">
        <f>'IDT-1'!D56</f>
        <v>0</v>
      </c>
      <c r="AF56" s="26"/>
      <c r="AG56">
        <f t="shared" si="2"/>
        <v>29.595031579050005</v>
      </c>
      <c r="AI56" s="75">
        <f>PXIL!L56</f>
        <v>0</v>
      </c>
      <c r="AJ56" s="75">
        <f>PXIL!R56</f>
        <v>0</v>
      </c>
      <c r="AK56" s="75">
        <f>RTM_IEX!L56</f>
        <v>20.75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-9.0604026845637578E-2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3.38</v>
      </c>
      <c r="AB57" s="117">
        <f>-STOA!R57</f>
        <v>0</v>
      </c>
      <c r="AC57">
        <f t="shared" si="0"/>
        <v>0.28134839410435997</v>
      </c>
      <c r="AD57">
        <f t="shared" si="1"/>
        <v>31.508047579050004</v>
      </c>
      <c r="AE57">
        <f>'IDT-1'!D57</f>
        <v>0</v>
      </c>
      <c r="AF57" s="26"/>
      <c r="AG57">
        <f t="shared" si="2"/>
        <v>31.508047579050004</v>
      </c>
      <c r="AI57" s="75">
        <f>PXIL!L57</f>
        <v>0</v>
      </c>
      <c r="AJ57" s="75">
        <f>PXIL!R57</f>
        <v>0</v>
      </c>
      <c r="AK57" s="75">
        <f>RTM_IEX!L57</f>
        <v>22.68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-9.0604026845637578E-2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3.38</v>
      </c>
      <c r="AB58" s="117">
        <f>-STOA!R58</f>
        <v>0</v>
      </c>
      <c r="AC58">
        <f t="shared" si="0"/>
        <v>0.28134839410435997</v>
      </c>
      <c r="AD58">
        <f t="shared" si="1"/>
        <v>31.508047579050004</v>
      </c>
      <c r="AE58">
        <f>'IDT-1'!D58</f>
        <v>0</v>
      </c>
      <c r="AF58" s="26"/>
      <c r="AG58">
        <f t="shared" si="2"/>
        <v>31.508047579050004</v>
      </c>
      <c r="AI58" s="75">
        <f>PXIL!L58</f>
        <v>0</v>
      </c>
      <c r="AJ58" s="75">
        <f>PXIL!R58</f>
        <v>0</v>
      </c>
      <c r="AK58" s="75">
        <f>RTM_IEX!L58</f>
        <v>22.68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-9.0604026845637578E-2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3.38</v>
      </c>
      <c r="AB59" s="117">
        <f>-STOA!R59</f>
        <v>0</v>
      </c>
      <c r="AC59">
        <f t="shared" si="0"/>
        <v>0.28134839410435997</v>
      </c>
      <c r="AD59">
        <f t="shared" si="1"/>
        <v>31.508047579050004</v>
      </c>
      <c r="AE59">
        <f>'IDT-1'!D59</f>
        <v>0</v>
      </c>
      <c r="AF59" s="26"/>
      <c r="AG59">
        <f t="shared" si="2"/>
        <v>31.508047579050004</v>
      </c>
      <c r="AI59" s="75">
        <f>PXIL!L59</f>
        <v>0</v>
      </c>
      <c r="AJ59" s="75">
        <f>PXIL!R59</f>
        <v>0</v>
      </c>
      <c r="AK59" s="75">
        <f>RTM_IEX!L59</f>
        <v>22.68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-9.0604026845637578E-2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3.38</v>
      </c>
      <c r="AB60" s="117">
        <f>-STOA!R60</f>
        <v>0</v>
      </c>
      <c r="AC60">
        <f t="shared" si="0"/>
        <v>0.28134839410435997</v>
      </c>
      <c r="AD60">
        <f t="shared" si="1"/>
        <v>31.508047579050004</v>
      </c>
      <c r="AE60">
        <f>'IDT-1'!D60</f>
        <v>0</v>
      </c>
      <c r="AF60" s="26"/>
      <c r="AG60">
        <f t="shared" si="2"/>
        <v>31.508047579050004</v>
      </c>
      <c r="AI60" s="75">
        <f>PXIL!L60</f>
        <v>0</v>
      </c>
      <c r="AJ60" s="75">
        <f>PXIL!R60</f>
        <v>0</v>
      </c>
      <c r="AK60" s="75">
        <f>RTM_IEX!L60</f>
        <v>22.68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-9.0604026845637578E-2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3.38</v>
      </c>
      <c r="AB61" s="117">
        <f>-STOA!R61</f>
        <v>0</v>
      </c>
      <c r="AC61">
        <f t="shared" si="0"/>
        <v>0.31954039410435997</v>
      </c>
      <c r="AD61">
        <f t="shared" si="1"/>
        <v>35.809855579050001</v>
      </c>
      <c r="AE61">
        <f>'IDT-1'!D61</f>
        <v>0</v>
      </c>
      <c r="AF61" s="26"/>
      <c r="AG61">
        <f t="shared" si="2"/>
        <v>35.809855579050001</v>
      </c>
      <c r="AI61" s="75">
        <f>PXIL!L61</f>
        <v>0</v>
      </c>
      <c r="AJ61" s="75">
        <f>PXIL!R61</f>
        <v>0</v>
      </c>
      <c r="AK61" s="75">
        <f>RTM_IEX!L61</f>
        <v>27.02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-9.0604026845637578E-2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3.38</v>
      </c>
      <c r="AB62" s="117">
        <f>-STOA!R62</f>
        <v>0</v>
      </c>
      <c r="AC62">
        <f t="shared" si="0"/>
        <v>0.24139639410436001</v>
      </c>
      <c r="AD62">
        <f t="shared" si="1"/>
        <v>27.007999579050004</v>
      </c>
      <c r="AE62">
        <f>'IDT-1'!D62</f>
        <v>0</v>
      </c>
      <c r="AF62" s="26"/>
      <c r="AG62">
        <f t="shared" si="2"/>
        <v>27.007999579050004</v>
      </c>
      <c r="AI62" s="75">
        <f>PXIL!L62</f>
        <v>0</v>
      </c>
      <c r="AJ62" s="75">
        <f>PXIL!R62</f>
        <v>0</v>
      </c>
      <c r="AK62" s="75">
        <f>RTM_IEX!L62</f>
        <v>18.14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-9.0604026845637578E-2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3.38</v>
      </c>
      <c r="AB63" s="117">
        <f>-STOA!R63</f>
        <v>0</v>
      </c>
      <c r="AC63">
        <f t="shared" si="0"/>
        <v>0.26436439410435997</v>
      </c>
      <c r="AD63">
        <f t="shared" si="1"/>
        <v>29.595031579050005</v>
      </c>
      <c r="AE63">
        <f>'IDT-1'!D63</f>
        <v>0</v>
      </c>
      <c r="AF63" s="26"/>
      <c r="AG63">
        <f t="shared" si="2"/>
        <v>29.595031579050005</v>
      </c>
      <c r="AI63" s="75">
        <f>PXIL!L63</f>
        <v>0</v>
      </c>
      <c r="AJ63" s="75">
        <f>PXIL!R63</f>
        <v>0</v>
      </c>
      <c r="AK63" s="75">
        <f>RTM_IEX!L63</f>
        <v>20.75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-9.0604026845637578E-2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3.38</v>
      </c>
      <c r="AB64" s="117">
        <f>-STOA!R64</f>
        <v>0</v>
      </c>
      <c r="AC64">
        <f t="shared" si="0"/>
        <v>0.26014039410435996</v>
      </c>
      <c r="AD64">
        <f t="shared" si="1"/>
        <v>29.119255579050002</v>
      </c>
      <c r="AE64">
        <f>'IDT-1'!D64</f>
        <v>0</v>
      </c>
      <c r="AF64" s="26"/>
      <c r="AG64">
        <f t="shared" si="2"/>
        <v>29.119255579050002</v>
      </c>
      <c r="AI64" s="75">
        <f>PXIL!L64</f>
        <v>0</v>
      </c>
      <c r="AJ64" s="75">
        <f>PXIL!R64</f>
        <v>0</v>
      </c>
      <c r="AK64" s="75">
        <f>RTM_IEX!L64</f>
        <v>20.27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-9.0604026845637578E-2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3.38</v>
      </c>
      <c r="AB65" s="117">
        <f>-STOA!R65</f>
        <v>0</v>
      </c>
      <c r="AC65">
        <f t="shared" si="0"/>
        <v>0.25160439410435997</v>
      </c>
      <c r="AD65">
        <f t="shared" si="1"/>
        <v>28.157791579050006</v>
      </c>
      <c r="AE65">
        <f>'IDT-1'!D65</f>
        <v>0</v>
      </c>
      <c r="AF65" s="26"/>
      <c r="AG65">
        <f t="shared" si="2"/>
        <v>28.157791579050006</v>
      </c>
      <c r="AI65" s="75">
        <f>PXIL!L65</f>
        <v>0</v>
      </c>
      <c r="AJ65" s="75">
        <f>PXIL!R65</f>
        <v>0</v>
      </c>
      <c r="AK65" s="75">
        <f>RTM_IEX!L65</f>
        <v>19.3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-9.0604026845637578E-2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3.38</v>
      </c>
      <c r="AB66" s="117">
        <f>-STOA!R66</f>
        <v>0</v>
      </c>
      <c r="AC66">
        <f t="shared" si="0"/>
        <v>0.24315639410435999</v>
      </c>
      <c r="AD66">
        <f t="shared" si="1"/>
        <v>27.206239579050003</v>
      </c>
      <c r="AE66">
        <f>'IDT-1'!D66</f>
        <v>0</v>
      </c>
      <c r="AF66" s="26"/>
      <c r="AG66">
        <f t="shared" si="2"/>
        <v>27.206239579050003</v>
      </c>
      <c r="AI66" s="75">
        <f>PXIL!L66</f>
        <v>0</v>
      </c>
      <c r="AJ66" s="75">
        <f>PXIL!R66</f>
        <v>0</v>
      </c>
      <c r="AK66" s="75">
        <f>RTM_IEX!L66</f>
        <v>18.34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-9.0604026845637578E-2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3.38</v>
      </c>
      <c r="AB67" s="117">
        <f>-STOA!R67</f>
        <v>0</v>
      </c>
      <c r="AC67">
        <f t="shared" si="0"/>
        <v>0.28812439410435997</v>
      </c>
      <c r="AD67">
        <f t="shared" si="1"/>
        <v>32.271271579050008</v>
      </c>
      <c r="AE67">
        <f>'IDT-1'!D67</f>
        <v>0</v>
      </c>
      <c r="AF67" s="26"/>
      <c r="AG67">
        <f t="shared" si="2"/>
        <v>32.271271579050008</v>
      </c>
      <c r="AI67" s="75">
        <f>PXIL!L67</f>
        <v>0</v>
      </c>
      <c r="AJ67" s="75">
        <f>PXIL!R67</f>
        <v>0</v>
      </c>
      <c r="AK67" s="75">
        <f>RTM_IEX!L67</f>
        <v>23.45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-9.0604026845637578E-2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3.38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0.21341239410436</v>
      </c>
      <c r="AD68">
        <f t="shared" ref="AD68:AD98" si="4">SUM(B68:AB68,AI68:AR68)-AC68</f>
        <v>23.855983579050005</v>
      </c>
      <c r="AE68">
        <f>'IDT-1'!D68</f>
        <v>0</v>
      </c>
      <c r="AF68" s="26"/>
      <c r="AG68">
        <f t="shared" ref="AG68:AG98" si="5">SUM(AD68:AF68)</f>
        <v>23.855983579050005</v>
      </c>
      <c r="AI68" s="75">
        <f>PXIL!L68</f>
        <v>0</v>
      </c>
      <c r="AJ68" s="75">
        <f>PXIL!R68</f>
        <v>0</v>
      </c>
      <c r="AK68" s="75">
        <f>RTM_IEX!L68</f>
        <v>14.96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-9.0604026845637578E-2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3.38</v>
      </c>
      <c r="AB69" s="117">
        <f>-STOA!R69</f>
        <v>0</v>
      </c>
      <c r="AC69">
        <f t="shared" si="3"/>
        <v>0.23462039410436</v>
      </c>
      <c r="AD69">
        <f t="shared" si="4"/>
        <v>26.244775579050003</v>
      </c>
      <c r="AE69">
        <f>'IDT-1'!D69</f>
        <v>0</v>
      </c>
      <c r="AF69" s="26"/>
      <c r="AG69">
        <f t="shared" si="5"/>
        <v>26.244775579050003</v>
      </c>
      <c r="AI69" s="75">
        <f>PXIL!L69</f>
        <v>0</v>
      </c>
      <c r="AJ69" s="75">
        <f>PXIL!R69</f>
        <v>0</v>
      </c>
      <c r="AK69" s="75">
        <f>RTM_IEX!L69</f>
        <v>17.37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-9.0604026845637578E-2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3.38</v>
      </c>
      <c r="AB70" s="117">
        <f>-STOA!R70</f>
        <v>0</v>
      </c>
      <c r="AC70">
        <f t="shared" si="3"/>
        <v>0.22617239410435999</v>
      </c>
      <c r="AD70">
        <f t="shared" si="4"/>
        <v>25.293223579050004</v>
      </c>
      <c r="AE70">
        <f>'IDT-1'!D70</f>
        <v>0</v>
      </c>
      <c r="AF70" s="26"/>
      <c r="AG70">
        <f t="shared" si="5"/>
        <v>25.293223579050004</v>
      </c>
      <c r="AI70" s="75">
        <f>PXIL!L70</f>
        <v>0</v>
      </c>
      <c r="AJ70" s="75">
        <f>PXIL!R70</f>
        <v>0</v>
      </c>
      <c r="AK70" s="75">
        <f>RTM_IEX!L70</f>
        <v>16.41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-9.0604026845637578E-2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3.38</v>
      </c>
      <c r="AB71" s="117">
        <f>-STOA!R71</f>
        <v>0</v>
      </c>
      <c r="AC71">
        <f t="shared" si="3"/>
        <v>0.21763639410435998</v>
      </c>
      <c r="AD71">
        <f t="shared" si="4"/>
        <v>24.331759579050001</v>
      </c>
      <c r="AE71">
        <f>'IDT-1'!D71</f>
        <v>0</v>
      </c>
      <c r="AF71" s="26"/>
      <c r="AG71">
        <f t="shared" si="5"/>
        <v>24.331759579050001</v>
      </c>
      <c r="AI71" s="75">
        <f>PXIL!L71</f>
        <v>0</v>
      </c>
      <c r="AJ71" s="75">
        <f>PXIL!R71</f>
        <v>0</v>
      </c>
      <c r="AK71" s="75">
        <f>RTM_IEX!L71</f>
        <v>15.44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-9.0604026845637578E-2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3.38</v>
      </c>
      <c r="AB72" s="117">
        <f>-STOA!R72</f>
        <v>0</v>
      </c>
      <c r="AC72">
        <f t="shared" si="3"/>
        <v>0.20918839410435999</v>
      </c>
      <c r="AD72">
        <f t="shared" si="4"/>
        <v>23.380207579050005</v>
      </c>
      <c r="AE72">
        <f>'IDT-1'!D72</f>
        <v>0</v>
      </c>
      <c r="AF72" s="26"/>
      <c r="AG72">
        <f t="shared" si="5"/>
        <v>23.380207579050005</v>
      </c>
      <c r="AI72" s="75">
        <f>PXIL!L72</f>
        <v>0</v>
      </c>
      <c r="AJ72" s="75">
        <f>PXIL!R72</f>
        <v>0</v>
      </c>
      <c r="AK72" s="75">
        <f>RTM_IEX!L72</f>
        <v>14.48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-9.0604026845637578E-2</v>
      </c>
      <c r="H73">
        <f>PPCL_Spot!R73</f>
        <v>0</v>
      </c>
      <c r="I73">
        <f>Bawana_NG!R73</f>
        <v>5.8199999999999994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3.38</v>
      </c>
      <c r="AB73" s="117">
        <f>-STOA!R73</f>
        <v>0</v>
      </c>
      <c r="AC73">
        <f t="shared" si="3"/>
        <v>0.28134839410435997</v>
      </c>
      <c r="AD73">
        <f t="shared" si="4"/>
        <v>31.508047579050004</v>
      </c>
      <c r="AE73">
        <f>'IDT-1'!D73</f>
        <v>0</v>
      </c>
      <c r="AF73" s="26"/>
      <c r="AG73">
        <f t="shared" si="5"/>
        <v>31.508047579050004</v>
      </c>
      <c r="AI73" s="75">
        <f>PXIL!L73</f>
        <v>0</v>
      </c>
      <c r="AJ73" s="75">
        <f>PXIL!R73</f>
        <v>0</v>
      </c>
      <c r="AK73" s="75">
        <f>RTM_IEX!L73</f>
        <v>22.68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-9.0604026845637578E-2</v>
      </c>
      <c r="H74">
        <f>PPCL_Spot!R74</f>
        <v>0</v>
      </c>
      <c r="I74">
        <f>Bawana_NG!R74</f>
        <v>5.8199999999999994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3.38</v>
      </c>
      <c r="AB74" s="117">
        <f>-STOA!R74</f>
        <v>0</v>
      </c>
      <c r="AC74">
        <f t="shared" si="3"/>
        <v>8.1764394104359983E-2</v>
      </c>
      <c r="AD74">
        <f t="shared" si="4"/>
        <v>9.0276315790500021</v>
      </c>
      <c r="AE74">
        <f>'IDT-1'!D74</f>
        <v>0</v>
      </c>
      <c r="AF74" s="26"/>
      <c r="AG74">
        <f t="shared" si="5"/>
        <v>9.0276315790500021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-9.0604026845637578E-2</v>
      </c>
      <c r="H75">
        <f>PPCL_Spot!R75</f>
        <v>0</v>
      </c>
      <c r="I75">
        <f>Bawana_NG!R75</f>
        <v>5.68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3.38</v>
      </c>
      <c r="AB75" s="117">
        <f>-STOA!R75</f>
        <v>0</v>
      </c>
      <c r="AC75">
        <f t="shared" si="3"/>
        <v>8.0532394104359972E-2</v>
      </c>
      <c r="AD75">
        <f t="shared" si="4"/>
        <v>8.8888635790500032</v>
      </c>
      <c r="AE75">
        <f>'IDT-1'!D75</f>
        <v>0</v>
      </c>
      <c r="AF75" s="26"/>
      <c r="AG75">
        <f t="shared" si="5"/>
        <v>8.8888635790500032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-9.0604026845637578E-2</v>
      </c>
      <c r="H76">
        <f>PPCL_Spot!R76</f>
        <v>0</v>
      </c>
      <c r="I76">
        <f>Bawana_NG!R76</f>
        <v>5.68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3.38</v>
      </c>
      <c r="AB76" s="117">
        <f>-STOA!R76</f>
        <v>0</v>
      </c>
      <c r="AC76">
        <f t="shared" si="3"/>
        <v>8.0532394104359972E-2</v>
      </c>
      <c r="AD76">
        <f t="shared" si="4"/>
        <v>8.8888635790500032</v>
      </c>
      <c r="AE76">
        <f>'IDT-1'!D76</f>
        <v>0</v>
      </c>
      <c r="AF76" s="26"/>
      <c r="AG76">
        <f t="shared" si="5"/>
        <v>8.8888635790500032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-9.0604026845637578E-2</v>
      </c>
      <c r="H77">
        <f>PPCL_Spot!R77</f>
        <v>0</v>
      </c>
      <c r="I77">
        <f>Bawana_NG!R77</f>
        <v>5.68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3.38</v>
      </c>
      <c r="AB77" s="117">
        <f>-STOA!R77</f>
        <v>0</v>
      </c>
      <c r="AC77">
        <f t="shared" si="3"/>
        <v>8.0532394104359972E-2</v>
      </c>
      <c r="AD77">
        <f t="shared" si="4"/>
        <v>8.8888635790500032</v>
      </c>
      <c r="AE77">
        <f>'IDT-1'!D77</f>
        <v>0</v>
      </c>
      <c r="AF77" s="26"/>
      <c r="AG77">
        <f t="shared" si="5"/>
        <v>8.8888635790500032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-9.0604026845637578E-2</v>
      </c>
      <c r="H78">
        <f>PPCL_Spot!R78</f>
        <v>0</v>
      </c>
      <c r="I78">
        <f>Bawana_NG!R78</f>
        <v>5.68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3.38</v>
      </c>
      <c r="AB78" s="117">
        <f>-STOA!R78</f>
        <v>0</v>
      </c>
      <c r="AC78">
        <f t="shared" si="3"/>
        <v>8.0532394104359972E-2</v>
      </c>
      <c r="AD78">
        <f t="shared" si="4"/>
        <v>8.8888635790500032</v>
      </c>
      <c r="AE78">
        <f>'IDT-1'!D78</f>
        <v>0</v>
      </c>
      <c r="AF78" s="26"/>
      <c r="AG78">
        <f t="shared" si="5"/>
        <v>8.8888635790500032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-9.0604026845637578E-2</v>
      </c>
      <c r="H79">
        <f>PPCL_Spot!R79</f>
        <v>0</v>
      </c>
      <c r="I79">
        <f>Bawana_NG!R79</f>
        <v>5.68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3.38</v>
      </c>
      <c r="AB79" s="117">
        <f>-STOA!R79</f>
        <v>0</v>
      </c>
      <c r="AC79">
        <f t="shared" si="3"/>
        <v>0.20496439410435999</v>
      </c>
      <c r="AD79">
        <f t="shared" si="4"/>
        <v>22.904431579050005</v>
      </c>
      <c r="AE79">
        <f>'IDT-1'!D79</f>
        <v>0</v>
      </c>
      <c r="AF79" s="26"/>
      <c r="AG79">
        <f t="shared" si="5"/>
        <v>22.904431579050005</v>
      </c>
      <c r="AI79" s="75">
        <f>PXIL!L79</f>
        <v>0</v>
      </c>
      <c r="AJ79" s="75">
        <f>PXIL!R79</f>
        <v>0</v>
      </c>
      <c r="AK79" s="75">
        <f>RTM_IEX!L79</f>
        <v>14.14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-9.0604026845637578E-2</v>
      </c>
      <c r="H80">
        <f>PPCL_Spot!R80</f>
        <v>0</v>
      </c>
      <c r="I80">
        <f>Bawana_NG!R80</f>
        <v>5.68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3.38</v>
      </c>
      <c r="AB80" s="117">
        <f>-STOA!R80</f>
        <v>0</v>
      </c>
      <c r="AC80">
        <f t="shared" si="3"/>
        <v>8.0532394104359972E-2</v>
      </c>
      <c r="AD80">
        <f t="shared" si="4"/>
        <v>8.8888635790500032</v>
      </c>
      <c r="AE80">
        <f>'IDT-1'!D80</f>
        <v>0</v>
      </c>
      <c r="AF80" s="26"/>
      <c r="AG80">
        <f t="shared" si="5"/>
        <v>8.8888635790500032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-9.0604026845637578E-2</v>
      </c>
      <c r="H81">
        <f>PPCL_Spot!R81</f>
        <v>0</v>
      </c>
      <c r="I81">
        <f>Bawana_NG!R81</f>
        <v>7.6199999999999992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3.38</v>
      </c>
      <c r="AB81" s="117">
        <f>-STOA!R81</f>
        <v>0</v>
      </c>
      <c r="AC81">
        <f t="shared" si="3"/>
        <v>9.760439410435999E-2</v>
      </c>
      <c r="AD81">
        <f t="shared" si="4"/>
        <v>10.81179157905</v>
      </c>
      <c r="AE81">
        <f>'IDT-1'!D81</f>
        <v>0</v>
      </c>
      <c r="AF81" s="26"/>
      <c r="AG81">
        <f t="shared" si="5"/>
        <v>10.81179157905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-9.0604026845637578E-2</v>
      </c>
      <c r="H82">
        <f>PPCL_Spot!R82</f>
        <v>0</v>
      </c>
      <c r="I82">
        <f>Bawana_NG!R82</f>
        <v>7.6199999999999992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3.38</v>
      </c>
      <c r="AB82" s="117">
        <f>-STOA!R82</f>
        <v>0</v>
      </c>
      <c r="AC82">
        <f t="shared" si="3"/>
        <v>9.760439410435999E-2</v>
      </c>
      <c r="AD82">
        <f t="shared" si="4"/>
        <v>10.81179157905</v>
      </c>
      <c r="AE82">
        <f>'IDT-1'!D82</f>
        <v>0</v>
      </c>
      <c r="AF82" s="26"/>
      <c r="AG82">
        <f t="shared" si="5"/>
        <v>10.81179157905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-9.0604026845637578E-2</v>
      </c>
      <c r="H83">
        <f>PPCL_Spot!R83</f>
        <v>0</v>
      </c>
      <c r="I83">
        <f>Bawana_NG!R83</f>
        <v>7.6199999999999992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3.38</v>
      </c>
      <c r="AB83" s="117">
        <f>-STOA!R83</f>
        <v>0</v>
      </c>
      <c r="AC83">
        <f t="shared" si="3"/>
        <v>0.25890839410436001</v>
      </c>
      <c r="AD83">
        <f t="shared" si="4"/>
        <v>28.980487579049999</v>
      </c>
      <c r="AE83">
        <f>'IDT-1'!D83</f>
        <v>0</v>
      </c>
      <c r="AF83" s="26"/>
      <c r="AG83">
        <f t="shared" si="5"/>
        <v>28.980487579049999</v>
      </c>
      <c r="AI83" s="75">
        <f>PXIL!L83</f>
        <v>0</v>
      </c>
      <c r="AJ83" s="75">
        <f>PXIL!R83</f>
        <v>0</v>
      </c>
      <c r="AK83" s="75">
        <f>RTM_IEX!L83</f>
        <v>18.329999999999998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-9.0604026845637578E-2</v>
      </c>
      <c r="H84">
        <f>PPCL_Spot!R84</f>
        <v>0</v>
      </c>
      <c r="I84">
        <f>Bawana_NG!R84</f>
        <v>7.6199999999999992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3.38</v>
      </c>
      <c r="AB84" s="117">
        <f>-STOA!R84</f>
        <v>0</v>
      </c>
      <c r="AC84">
        <f t="shared" si="3"/>
        <v>0.25899639410435998</v>
      </c>
      <c r="AD84">
        <f t="shared" si="4"/>
        <v>28.990399579049999</v>
      </c>
      <c r="AE84">
        <f>'IDT-1'!D84</f>
        <v>0</v>
      </c>
      <c r="AF84" s="26"/>
      <c r="AG84">
        <f t="shared" si="5"/>
        <v>28.990399579049999</v>
      </c>
      <c r="AI84" s="75">
        <f>PXIL!L84</f>
        <v>0</v>
      </c>
      <c r="AJ84" s="75">
        <f>PXIL!R84</f>
        <v>0</v>
      </c>
      <c r="AK84" s="75">
        <f>RTM_IEX!L84</f>
        <v>18.34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-9.0604026845637578E-2</v>
      </c>
      <c r="H85">
        <f>PPCL_Spot!R85</f>
        <v>0</v>
      </c>
      <c r="I85">
        <f>Bawana_NG!R85</f>
        <v>5.68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3.38</v>
      </c>
      <c r="AB85" s="117">
        <f>-STOA!R85</f>
        <v>0</v>
      </c>
      <c r="AC85">
        <f t="shared" si="3"/>
        <v>0.28434039410435996</v>
      </c>
      <c r="AD85">
        <f t="shared" si="4"/>
        <v>31.845055579050001</v>
      </c>
      <c r="AE85">
        <f>'IDT-1'!D85</f>
        <v>0</v>
      </c>
      <c r="AF85" s="26"/>
      <c r="AG85">
        <f t="shared" si="5"/>
        <v>31.845055579050001</v>
      </c>
      <c r="AI85" s="75">
        <f>PXIL!L85</f>
        <v>0</v>
      </c>
      <c r="AJ85" s="75">
        <f>PXIL!R85</f>
        <v>0</v>
      </c>
      <c r="AK85" s="75">
        <f>RTM_IEX!L85</f>
        <v>23.16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-9.0604026845637578E-2</v>
      </c>
      <c r="H86">
        <f>PPCL_Spot!R86</f>
        <v>0</v>
      </c>
      <c r="I86">
        <f>Bawana_NG!R86</f>
        <v>5.68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3.38</v>
      </c>
      <c r="AB86" s="117">
        <f>-STOA!R86</f>
        <v>0</v>
      </c>
      <c r="AC86">
        <f t="shared" si="3"/>
        <v>0.19942039410435997</v>
      </c>
      <c r="AD86">
        <f t="shared" si="4"/>
        <v>22.279975579049999</v>
      </c>
      <c r="AE86">
        <f>'IDT-1'!D86</f>
        <v>0</v>
      </c>
      <c r="AF86" s="26"/>
      <c r="AG86">
        <f t="shared" si="5"/>
        <v>22.279975579049999</v>
      </c>
      <c r="AI86" s="75">
        <f>PXIL!L86</f>
        <v>0</v>
      </c>
      <c r="AJ86" s="75">
        <f>PXIL!R86</f>
        <v>0</v>
      </c>
      <c r="AK86" s="75">
        <f>RTM_IEX!L86</f>
        <v>13.51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-9.0604026845637578E-2</v>
      </c>
      <c r="H87">
        <f>PPCL_Spot!R87</f>
        <v>0</v>
      </c>
      <c r="I87">
        <f>Bawana_NG!R87</f>
        <v>5.77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3.38</v>
      </c>
      <c r="AB87" s="117">
        <f>-STOA!R87</f>
        <v>0</v>
      </c>
      <c r="AC87">
        <f t="shared" si="3"/>
        <v>0.23418039410435998</v>
      </c>
      <c r="AD87">
        <f t="shared" si="4"/>
        <v>26.195215579050004</v>
      </c>
      <c r="AE87">
        <f>'IDT-1'!D87</f>
        <v>0</v>
      </c>
      <c r="AF87" s="26"/>
      <c r="AG87">
        <f t="shared" si="5"/>
        <v>26.195215579050004</v>
      </c>
      <c r="AI87" s="75">
        <f>PXIL!L87</f>
        <v>0</v>
      </c>
      <c r="AJ87" s="75">
        <f>PXIL!R87</f>
        <v>0</v>
      </c>
      <c r="AK87" s="75">
        <f>RTM_IEX!L87</f>
        <v>17.37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-9.0604026845637578E-2</v>
      </c>
      <c r="H88">
        <f>PPCL_Spot!R88</f>
        <v>0</v>
      </c>
      <c r="I88">
        <f>Bawana_NG!R88</f>
        <v>5.77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3.38</v>
      </c>
      <c r="AB88" s="117">
        <f>-STOA!R88</f>
        <v>0</v>
      </c>
      <c r="AC88">
        <f t="shared" si="3"/>
        <v>0.22573239410435997</v>
      </c>
      <c r="AD88">
        <f t="shared" si="4"/>
        <v>25.243663579050004</v>
      </c>
      <c r="AE88">
        <f>'IDT-1'!D88</f>
        <v>0</v>
      </c>
      <c r="AF88" s="26"/>
      <c r="AG88">
        <f t="shared" si="5"/>
        <v>25.243663579050004</v>
      </c>
      <c r="AI88" s="75">
        <f>PXIL!L88</f>
        <v>0</v>
      </c>
      <c r="AJ88" s="75">
        <f>PXIL!R88</f>
        <v>0</v>
      </c>
      <c r="AK88" s="75">
        <f>RTM_IEX!L88</f>
        <v>16.41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-9.0604026845637578E-2</v>
      </c>
      <c r="H89">
        <f>PPCL_Spot!R89</f>
        <v>0</v>
      </c>
      <c r="I89">
        <f>Bawana_NG!R89</f>
        <v>5.8199999999999994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3.38</v>
      </c>
      <c r="AB89" s="117">
        <f>-STOA!R89</f>
        <v>0</v>
      </c>
      <c r="AC89">
        <f t="shared" si="3"/>
        <v>0.21763639410435998</v>
      </c>
      <c r="AD89">
        <f t="shared" si="4"/>
        <v>24.331759579050001</v>
      </c>
      <c r="AE89">
        <f>'IDT-1'!D89</f>
        <v>0</v>
      </c>
      <c r="AF89" s="26"/>
      <c r="AG89">
        <f t="shared" si="5"/>
        <v>24.331759579050001</v>
      </c>
      <c r="AI89" s="75">
        <f>PXIL!L89</f>
        <v>0</v>
      </c>
      <c r="AJ89" s="75">
        <f>PXIL!R89</f>
        <v>0</v>
      </c>
      <c r="AK89" s="75">
        <f>RTM_IEX!L89</f>
        <v>15.44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-9.0604026845637578E-2</v>
      </c>
      <c r="H90">
        <f>PPCL_Spot!R90</f>
        <v>0</v>
      </c>
      <c r="I90">
        <f>Bawana_NG!R90</f>
        <v>5.8199999999999994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3.38</v>
      </c>
      <c r="AB90" s="117">
        <f>-STOA!R90</f>
        <v>0</v>
      </c>
      <c r="AC90">
        <f t="shared" si="3"/>
        <v>0.21763639410435998</v>
      </c>
      <c r="AD90">
        <f t="shared" si="4"/>
        <v>24.331759579050001</v>
      </c>
      <c r="AE90">
        <f>'IDT-1'!D90</f>
        <v>0</v>
      </c>
      <c r="AF90" s="26"/>
      <c r="AG90">
        <f t="shared" si="5"/>
        <v>24.331759579050001</v>
      </c>
      <c r="AI90" s="75">
        <f>PXIL!L90</f>
        <v>0</v>
      </c>
      <c r="AJ90" s="75">
        <f>PXIL!R90</f>
        <v>0</v>
      </c>
      <c r="AK90" s="75">
        <f>RTM_IEX!L90</f>
        <v>15.44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-9.0604026845637578E-2</v>
      </c>
      <c r="H91">
        <f>PPCL_Spot!R91</f>
        <v>0</v>
      </c>
      <c r="I91">
        <f>Bawana_NG!R91</f>
        <v>5.8199999999999994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3.38</v>
      </c>
      <c r="AB91" s="117">
        <f>-STOA!R91</f>
        <v>0</v>
      </c>
      <c r="AC91">
        <f t="shared" si="3"/>
        <v>0.26858839410435997</v>
      </c>
      <c r="AD91">
        <f t="shared" si="4"/>
        <v>30.070807579050001</v>
      </c>
      <c r="AE91">
        <f>'IDT-1'!D91</f>
        <v>0</v>
      </c>
      <c r="AF91" s="26"/>
      <c r="AG91">
        <f t="shared" si="5"/>
        <v>30.070807579050001</v>
      </c>
      <c r="AI91" s="75">
        <f>PXIL!L91</f>
        <v>0</v>
      </c>
      <c r="AJ91" s="75">
        <f>PXIL!R91</f>
        <v>0</v>
      </c>
      <c r="AK91" s="75">
        <f>RTM_IEX!L91</f>
        <v>21.23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-9.0604026845637578E-2</v>
      </c>
      <c r="H92">
        <f>PPCL_Spot!R92</f>
        <v>0</v>
      </c>
      <c r="I92">
        <f>Bawana_NG!R92</f>
        <v>5.8199999999999994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3.38</v>
      </c>
      <c r="AB92" s="117">
        <f>-STOA!R92</f>
        <v>0</v>
      </c>
      <c r="AC92">
        <f t="shared" si="3"/>
        <v>0.18366839410435998</v>
      </c>
      <c r="AD92">
        <f t="shared" si="4"/>
        <v>20.505727579050003</v>
      </c>
      <c r="AE92">
        <f>'IDT-1'!D92</f>
        <v>0</v>
      </c>
      <c r="AF92" s="26"/>
      <c r="AG92">
        <f t="shared" si="5"/>
        <v>20.505727579050003</v>
      </c>
      <c r="AI92" s="75">
        <f>PXIL!L92</f>
        <v>0</v>
      </c>
      <c r="AJ92" s="75">
        <f>PXIL!R92</f>
        <v>0</v>
      </c>
      <c r="AK92" s="75">
        <f>RTM_IEX!L92</f>
        <v>11.58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-9.0604026845637578E-2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3.38</v>
      </c>
      <c r="AB93" s="117">
        <f>-STOA!R93</f>
        <v>0</v>
      </c>
      <c r="AC93">
        <f t="shared" si="3"/>
        <v>0.20065239410435998</v>
      </c>
      <c r="AD93">
        <f t="shared" si="4"/>
        <v>22.418743579050002</v>
      </c>
      <c r="AE93">
        <f>'IDT-1'!D93</f>
        <v>0</v>
      </c>
      <c r="AF93" s="26"/>
      <c r="AG93">
        <f t="shared" si="5"/>
        <v>22.418743579050002</v>
      </c>
      <c r="AI93" s="75">
        <f>PXIL!L93</f>
        <v>0</v>
      </c>
      <c r="AJ93" s="75">
        <f>PXIL!R93</f>
        <v>0</v>
      </c>
      <c r="AK93" s="75">
        <f>RTM_IEX!L93</f>
        <v>13.51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-9.0604026845637578E-2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3.38</v>
      </c>
      <c r="AB94" s="117">
        <f>-STOA!R94</f>
        <v>0</v>
      </c>
      <c r="AC94">
        <f t="shared" si="3"/>
        <v>0.20065239410435998</v>
      </c>
      <c r="AD94">
        <f t="shared" si="4"/>
        <v>22.418743579050002</v>
      </c>
      <c r="AE94">
        <f>'IDT-1'!D94</f>
        <v>0</v>
      </c>
      <c r="AF94" s="26"/>
      <c r="AG94">
        <f t="shared" si="5"/>
        <v>22.418743579050002</v>
      </c>
      <c r="AI94" s="75">
        <f>PXIL!L94</f>
        <v>0</v>
      </c>
      <c r="AJ94" s="75">
        <f>PXIL!R94</f>
        <v>0</v>
      </c>
      <c r="AK94" s="75">
        <f>RTM_IEX!L94</f>
        <v>13.51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-9.0604026845637578E-2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3.38</v>
      </c>
      <c r="AB95" s="117">
        <f>-STOA!R95</f>
        <v>0</v>
      </c>
      <c r="AC95">
        <f t="shared" si="3"/>
        <v>0.19220439410435999</v>
      </c>
      <c r="AD95">
        <f t="shared" si="4"/>
        <v>21.467191579050006</v>
      </c>
      <c r="AE95">
        <f>'IDT-1'!D95</f>
        <v>0</v>
      </c>
      <c r="AF95" s="26"/>
      <c r="AG95">
        <f t="shared" si="5"/>
        <v>21.467191579050006</v>
      </c>
      <c r="AI95" s="75">
        <f>PXIL!L95</f>
        <v>0</v>
      </c>
      <c r="AJ95" s="75">
        <f>PXIL!R95</f>
        <v>0</v>
      </c>
      <c r="AK95" s="75">
        <f>RTM_IEX!L95</f>
        <v>12.55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-9.0604026845637578E-2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3.38</v>
      </c>
      <c r="AB96" s="117">
        <f>-STOA!R96</f>
        <v>0</v>
      </c>
      <c r="AC96">
        <f t="shared" si="3"/>
        <v>0.19220439410435999</v>
      </c>
      <c r="AD96">
        <f t="shared" si="4"/>
        <v>21.467191579050006</v>
      </c>
      <c r="AE96">
        <f>'IDT-1'!D96</f>
        <v>0</v>
      </c>
      <c r="AF96" s="26"/>
      <c r="AG96">
        <f t="shared" si="5"/>
        <v>21.467191579050006</v>
      </c>
      <c r="AI96" s="75">
        <f>PXIL!L96</f>
        <v>0</v>
      </c>
      <c r="AJ96" s="75">
        <f>PXIL!R96</f>
        <v>0</v>
      </c>
      <c r="AK96" s="75">
        <f>RTM_IEX!L96</f>
        <v>12.55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-9.0604026845637578E-2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3.38</v>
      </c>
      <c r="AB97" s="117">
        <f>-STOA!R97</f>
        <v>0</v>
      </c>
      <c r="AC97">
        <f t="shared" si="3"/>
        <v>0.23972439410436</v>
      </c>
      <c r="AD97">
        <f t="shared" si="4"/>
        <v>26.819671579050002</v>
      </c>
      <c r="AE97">
        <f>'IDT-1'!D97</f>
        <v>0</v>
      </c>
      <c r="AF97" s="26"/>
      <c r="AG97">
        <f t="shared" si="5"/>
        <v>26.819671579050002</v>
      </c>
      <c r="AI97" s="75">
        <f>PXIL!L97</f>
        <v>0</v>
      </c>
      <c r="AJ97" s="75">
        <f>PXIL!R97</f>
        <v>0</v>
      </c>
      <c r="AK97" s="75">
        <f>RTM_IEX!L97</f>
        <v>17.95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-9.0604026845637578E-2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3.38</v>
      </c>
      <c r="AB98" s="117">
        <f>-STOA!R98</f>
        <v>0</v>
      </c>
      <c r="AC98">
        <f t="shared" si="3"/>
        <v>0.15823639410435997</v>
      </c>
      <c r="AD98">
        <f t="shared" si="4"/>
        <v>17.641159579050001</v>
      </c>
      <c r="AE98">
        <f>'IDT-1'!D98</f>
        <v>0</v>
      </c>
      <c r="AF98" s="26"/>
      <c r="AG98">
        <f t="shared" si="5"/>
        <v>17.641159579050001</v>
      </c>
      <c r="AI98" s="75">
        <f>PXIL!L98</f>
        <v>0</v>
      </c>
      <c r="AJ98" s="75">
        <f>PXIL!R98</f>
        <v>0</v>
      </c>
      <c r="AK98" s="75">
        <f>RTM_IEX!L98</f>
        <v>8.69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-2.1744966442953026E-3</v>
      </c>
      <c r="H99">
        <f t="shared" si="6"/>
        <v>0</v>
      </c>
      <c r="I99">
        <f t="shared" si="6"/>
        <v>0.14117500000000008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9.8489999999999911E-2</v>
      </c>
      <c r="AB99" s="117">
        <f t="shared" si="6"/>
        <v>0</v>
      </c>
      <c r="AC99">
        <f t="shared" si="6"/>
        <v>4.9847054585046369E-3</v>
      </c>
      <c r="AD99">
        <f t="shared" si="6"/>
        <v>0.55709079789719995</v>
      </c>
      <c r="AE99">
        <f t="shared" ref="AE99:AR99" si="7">SUM(AE3:AE98)/4000</f>
        <v>0</v>
      </c>
      <c r="AG99">
        <f t="shared" si="7"/>
        <v>0.55709079789719995</v>
      </c>
      <c r="AI99">
        <f t="shared" si="7"/>
        <v>0</v>
      </c>
      <c r="AJ99">
        <f t="shared" si="7"/>
        <v>0</v>
      </c>
      <c r="AK99">
        <f t="shared" si="7"/>
        <v>0.32458499999999996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214</v>
      </c>
      <c r="C1" s="31">
        <v>44782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44832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44832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195</v>
      </c>
      <c r="K1" s="218" t="s">
        <v>196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302</v>
      </c>
      <c r="U1" s="226" t="s">
        <v>303</v>
      </c>
      <c r="V1" s="107" t="s">
        <v>316</v>
      </c>
      <c r="W1" s="107" t="s">
        <v>302</v>
      </c>
      <c r="X1" s="218" t="s">
        <v>335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384</v>
      </c>
      <c r="AJ1" s="228" t="s">
        <v>385</v>
      </c>
      <c r="AK1" s="228" t="s">
        <v>386</v>
      </c>
      <c r="AL1" s="228" t="s">
        <v>387</v>
      </c>
      <c r="AM1" s="228" t="s">
        <v>388</v>
      </c>
      <c r="AN1" s="228" t="s">
        <v>389</v>
      </c>
      <c r="AO1" s="230" t="s">
        <v>413</v>
      </c>
      <c r="AP1" s="230" t="s">
        <v>414</v>
      </c>
      <c r="AQ1" s="230" t="s">
        <v>415</v>
      </c>
      <c r="AR1" s="230" t="s">
        <v>416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315</v>
      </c>
      <c r="U2" s="226"/>
      <c r="V2" s="107" t="s">
        <v>304</v>
      </c>
      <c r="W2" s="107" t="s">
        <v>304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14.471912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0.97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0.13588882560000001</v>
      </c>
      <c r="AD3">
        <f>SUM(B3:AB3,AI3:AR3)-AC3</f>
        <v>15.3060231744</v>
      </c>
      <c r="AE3">
        <v>0</v>
      </c>
      <c r="AF3" s="26"/>
      <c r="AG3">
        <f>SUM(AD3:AF3)</f>
        <v>15.3060231744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14.471912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0.57999999999999996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0.13245682559999999</v>
      </c>
      <c r="AD4">
        <f t="shared" ref="AD4:AD67" si="1">SUM(B4:AB4,AI4:AR4)-AC4</f>
        <v>14.919455174399999</v>
      </c>
      <c r="AE4">
        <v>0</v>
      </c>
      <c r="AF4" s="26"/>
      <c r="AG4">
        <f t="shared" ref="AG4:AG67" si="2">SUM(AD4:AF4)</f>
        <v>14.919455174399999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14.471912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1.54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0.14090482560000001</v>
      </c>
      <c r="AD5">
        <f t="shared" si="1"/>
        <v>15.871007174399999</v>
      </c>
      <c r="AE5">
        <v>0</v>
      </c>
      <c r="AF5" s="26"/>
      <c r="AG5">
        <f t="shared" si="2"/>
        <v>15.871007174399999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10.810535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9.513270800000001E-2</v>
      </c>
      <c r="AD6">
        <f t="shared" si="1"/>
        <v>10.715402292</v>
      </c>
      <c r="AE6">
        <v>0</v>
      </c>
      <c r="AF6" s="26"/>
      <c r="AG6">
        <f t="shared" si="2"/>
        <v>10.715402292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10.697528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9.41382464E-2</v>
      </c>
      <c r="AD7">
        <f t="shared" si="1"/>
        <v>10.6033897536</v>
      </c>
      <c r="AE7">
        <v>0</v>
      </c>
      <c r="AF7" s="26"/>
      <c r="AG7">
        <f t="shared" si="2"/>
        <v>10.6033897536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10.333427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9.093415760000001E-2</v>
      </c>
      <c r="AD8">
        <f t="shared" si="1"/>
        <v>10.242492842400001</v>
      </c>
      <c r="AE8">
        <v>0</v>
      </c>
      <c r="AF8" s="26"/>
      <c r="AG8">
        <f t="shared" si="2"/>
        <v>10.242492842400001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8.0555690000000002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7.0889007200000007E-2</v>
      </c>
      <c r="AD9">
        <f t="shared" si="1"/>
        <v>7.9846799928000003</v>
      </c>
      <c r="AE9">
        <v>0</v>
      </c>
      <c r="AF9" s="26"/>
      <c r="AG9">
        <f t="shared" si="2"/>
        <v>7.9846799928000003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11.314871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9.9570864800000006E-2</v>
      </c>
      <c r="AD10">
        <f t="shared" si="1"/>
        <v>11.2153001352</v>
      </c>
      <c r="AE10">
        <v>0</v>
      </c>
      <c r="AF10" s="26"/>
      <c r="AG10">
        <f t="shared" si="2"/>
        <v>11.2153001352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12.563993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0.11056313840000001</v>
      </c>
      <c r="AD11">
        <f t="shared" si="1"/>
        <v>12.4534298616</v>
      </c>
      <c r="AE11">
        <v>0</v>
      </c>
      <c r="AF11" s="26"/>
      <c r="AG11">
        <f t="shared" si="2"/>
        <v>12.4534298616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14.471912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3.09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0.15454482560000002</v>
      </c>
      <c r="AD12">
        <f t="shared" si="1"/>
        <v>17.407367174400001</v>
      </c>
      <c r="AE12">
        <v>0</v>
      </c>
      <c r="AF12" s="26"/>
      <c r="AG12">
        <f t="shared" si="2"/>
        <v>17.407367174400001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14.231365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0.12523601200000001</v>
      </c>
      <c r="AD13">
        <f t="shared" si="1"/>
        <v>14.106128988</v>
      </c>
      <c r="AE13">
        <v>0</v>
      </c>
      <c r="AF13" s="26"/>
      <c r="AG13">
        <f t="shared" si="2"/>
        <v>14.106128988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14.471912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0.97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0.13588882560000001</v>
      </c>
      <c r="AD14">
        <f t="shared" si="1"/>
        <v>15.3060231744</v>
      </c>
      <c r="AE14">
        <v>0</v>
      </c>
      <c r="AF14" s="26"/>
      <c r="AG14">
        <f t="shared" si="2"/>
        <v>15.3060231744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14.471912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0.77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0.1341288256</v>
      </c>
      <c r="AD15">
        <f t="shared" si="1"/>
        <v>15.1077831744</v>
      </c>
      <c r="AE15">
        <v>0</v>
      </c>
      <c r="AF15" s="26"/>
      <c r="AG15">
        <f t="shared" si="2"/>
        <v>15.1077831744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9.5144289999999998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8.3726975199999998E-2</v>
      </c>
      <c r="AD16">
        <f t="shared" si="1"/>
        <v>9.4307020248000004</v>
      </c>
      <c r="AE16">
        <v>0</v>
      </c>
      <c r="AF16" s="26"/>
      <c r="AG16">
        <f t="shared" si="2"/>
        <v>9.4307020248000004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14.471912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4.34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0.1655448256</v>
      </c>
      <c r="AD17">
        <f t="shared" si="1"/>
        <v>18.646367174399998</v>
      </c>
      <c r="AE17">
        <v>0</v>
      </c>
      <c r="AF17" s="26"/>
      <c r="AG17">
        <f t="shared" si="2"/>
        <v>18.646367174399998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14.471912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1.93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0.1443368256</v>
      </c>
      <c r="AD18">
        <f t="shared" si="1"/>
        <v>16.257575174399999</v>
      </c>
      <c r="AE18">
        <v>0</v>
      </c>
      <c r="AF18" s="26"/>
      <c r="AG18">
        <f t="shared" si="2"/>
        <v>16.257575174399999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14.471912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6.08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0.18085682560000002</v>
      </c>
      <c r="AD19">
        <f t="shared" si="1"/>
        <v>20.371055174400002</v>
      </c>
      <c r="AE19">
        <v>0</v>
      </c>
      <c r="AF19" s="26"/>
      <c r="AG19">
        <f t="shared" si="2"/>
        <v>20.371055174400002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14.471912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5.31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0.17408082559999999</v>
      </c>
      <c r="AD20">
        <f t="shared" si="1"/>
        <v>19.607831174399998</v>
      </c>
      <c r="AE20">
        <v>0</v>
      </c>
      <c r="AF20" s="26"/>
      <c r="AG20">
        <f t="shared" si="2"/>
        <v>19.607831174399998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14.471912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9.65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0.21227282560000002</v>
      </c>
      <c r="AD21">
        <f t="shared" si="1"/>
        <v>23.909639174400002</v>
      </c>
      <c r="AE21">
        <v>0</v>
      </c>
      <c r="AF21" s="26"/>
      <c r="AG21">
        <f t="shared" si="2"/>
        <v>23.909639174400002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14.471912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9.65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0.21227282560000002</v>
      </c>
      <c r="AD22">
        <f t="shared" si="1"/>
        <v>23.909639174400002</v>
      </c>
      <c r="AE22">
        <v>0</v>
      </c>
      <c r="AF22" s="26"/>
      <c r="AG22">
        <f t="shared" si="2"/>
        <v>23.909639174400002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14.471912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0.1511128256</v>
      </c>
      <c r="AD23">
        <f t="shared" si="1"/>
        <v>17.0207991744</v>
      </c>
      <c r="AE23">
        <v>0</v>
      </c>
      <c r="AF23" s="26"/>
      <c r="AG23">
        <f t="shared" si="2"/>
        <v>17.0207991744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14.471912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0.21227282560000002</v>
      </c>
      <c r="AD24">
        <f t="shared" si="1"/>
        <v>23.909639174400002</v>
      </c>
      <c r="AE24">
        <v>0</v>
      </c>
      <c r="AF24" s="26"/>
      <c r="AG24">
        <f t="shared" si="2"/>
        <v>23.909639174400002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14.471912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9.65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0.21227282560000002</v>
      </c>
      <c r="AD25">
        <f t="shared" si="1"/>
        <v>23.909639174400002</v>
      </c>
      <c r="AE25">
        <v>0</v>
      </c>
      <c r="AF25" s="26"/>
      <c r="AG25">
        <f t="shared" si="2"/>
        <v>23.909639174400002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14.471912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0.21227282560000002</v>
      </c>
      <c r="AD26">
        <f t="shared" si="1"/>
        <v>23.909639174400002</v>
      </c>
      <c r="AE26">
        <v>0</v>
      </c>
      <c r="AF26" s="26"/>
      <c r="AG26">
        <f t="shared" si="2"/>
        <v>23.909639174400002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14.471912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7.04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0.1893048256</v>
      </c>
      <c r="AD27">
        <f t="shared" si="1"/>
        <v>21.322607174399998</v>
      </c>
      <c r="AE27">
        <v>0</v>
      </c>
      <c r="AF27" s="26"/>
      <c r="AG27">
        <f t="shared" si="2"/>
        <v>21.322607174399998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14.471912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0.21227282560000002</v>
      </c>
      <c r="AD28">
        <f t="shared" si="1"/>
        <v>23.909639174400002</v>
      </c>
      <c r="AE28">
        <v>0</v>
      </c>
      <c r="AF28" s="26"/>
      <c r="AG28">
        <f t="shared" si="2"/>
        <v>23.909639174400002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14.471912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0.21227282560000002</v>
      </c>
      <c r="AD29">
        <f t="shared" si="1"/>
        <v>23.909639174400002</v>
      </c>
      <c r="AE29">
        <v>0</v>
      </c>
      <c r="AF29" s="26"/>
      <c r="AG29">
        <f t="shared" si="2"/>
        <v>23.909639174400002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14.471912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1.64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0.1417848256</v>
      </c>
      <c r="AD30">
        <f t="shared" si="1"/>
        <v>15.9701271744</v>
      </c>
      <c r="AE30">
        <v>0</v>
      </c>
      <c r="AF30" s="26"/>
      <c r="AG30">
        <f t="shared" si="2"/>
        <v>15.9701271744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14.471912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0.21227282560000002</v>
      </c>
      <c r="AD31">
        <f t="shared" si="1"/>
        <v>23.909639174400002</v>
      </c>
      <c r="AE31">
        <v>0</v>
      </c>
      <c r="AF31" s="26"/>
      <c r="AG31">
        <f t="shared" si="2"/>
        <v>23.909639174400002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14.471912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9.4600000000000009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0.21060082560000001</v>
      </c>
      <c r="AD32">
        <f t="shared" si="1"/>
        <v>23.7213111744</v>
      </c>
      <c r="AE32">
        <v>0</v>
      </c>
      <c r="AF32" s="26"/>
      <c r="AG32">
        <f t="shared" si="2"/>
        <v>23.7213111744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14.471912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0.21227282560000002</v>
      </c>
      <c r="AD33">
        <f t="shared" si="1"/>
        <v>23.909639174400002</v>
      </c>
      <c r="AE33">
        <v>0</v>
      </c>
      <c r="AF33" s="26"/>
      <c r="AG33">
        <f t="shared" si="2"/>
        <v>23.909639174400002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14.471912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9.65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0.21227282560000002</v>
      </c>
      <c r="AD34">
        <f t="shared" si="1"/>
        <v>23.909639174400002</v>
      </c>
      <c r="AE34">
        <v>0</v>
      </c>
      <c r="AF34" s="26"/>
      <c r="AG34">
        <f t="shared" si="2"/>
        <v>23.909639174400002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14.471912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0.21227282560000002</v>
      </c>
      <c r="AD35">
        <f t="shared" si="1"/>
        <v>23.909639174400002</v>
      </c>
      <c r="AE35">
        <v>0</v>
      </c>
      <c r="AF35" s="26"/>
      <c r="AG35">
        <f t="shared" si="2"/>
        <v>23.909639174400002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14.471912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0.21227282560000002</v>
      </c>
      <c r="AD36">
        <f t="shared" si="1"/>
        <v>23.909639174400002</v>
      </c>
      <c r="AE36">
        <v>0</v>
      </c>
      <c r="AF36" s="26"/>
      <c r="AG36">
        <f t="shared" si="2"/>
        <v>23.909639174400002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14.471912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0.87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0.13500882559999999</v>
      </c>
      <c r="AD37">
        <f t="shared" si="1"/>
        <v>15.206903174399999</v>
      </c>
      <c r="AE37">
        <v>0</v>
      </c>
      <c r="AF37" s="26"/>
      <c r="AG37">
        <f t="shared" si="2"/>
        <v>15.206903174399999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14.471912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8.49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0.2020648256</v>
      </c>
      <c r="AD38">
        <f t="shared" si="1"/>
        <v>22.759847174399997</v>
      </c>
      <c r="AE38">
        <v>0</v>
      </c>
      <c r="AF38" s="26"/>
      <c r="AG38">
        <f t="shared" si="2"/>
        <v>22.759847174399997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14.471912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7.62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0.19440882560000003</v>
      </c>
      <c r="AD39">
        <f t="shared" si="1"/>
        <v>21.897503174400001</v>
      </c>
      <c r="AE39">
        <v>0</v>
      </c>
      <c r="AF39" s="26"/>
      <c r="AG39">
        <f t="shared" si="2"/>
        <v>21.897503174400001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14.471912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0.21227282560000002</v>
      </c>
      <c r="AD40">
        <f t="shared" si="1"/>
        <v>23.909639174400002</v>
      </c>
      <c r="AE40">
        <v>0</v>
      </c>
      <c r="AF40" s="26"/>
      <c r="AG40">
        <f t="shared" si="2"/>
        <v>23.909639174400002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14.471912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8.7799999999999994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0.2046168256</v>
      </c>
      <c r="AD41">
        <f t="shared" si="1"/>
        <v>23.047295174399999</v>
      </c>
      <c r="AE41">
        <v>0</v>
      </c>
      <c r="AF41" s="26"/>
      <c r="AG41">
        <f t="shared" si="2"/>
        <v>23.047295174399999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14.471912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9.07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0.20716882560000002</v>
      </c>
      <c r="AD42">
        <f t="shared" si="1"/>
        <v>23.3347431744</v>
      </c>
      <c r="AE42">
        <v>0</v>
      </c>
      <c r="AF42" s="26"/>
      <c r="AG42">
        <f t="shared" si="2"/>
        <v>23.3347431744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14.471912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9.26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0.20884082560000003</v>
      </c>
      <c r="AD43">
        <f t="shared" si="1"/>
        <v>23.523071174400002</v>
      </c>
      <c r="AE43">
        <v>0</v>
      </c>
      <c r="AF43" s="26"/>
      <c r="AG43">
        <f t="shared" si="2"/>
        <v>23.523071174400002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14.471912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1.25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0.13835282560000001</v>
      </c>
      <c r="AD44">
        <f t="shared" si="1"/>
        <v>15.583559174399999</v>
      </c>
      <c r="AE44">
        <v>0</v>
      </c>
      <c r="AF44" s="26"/>
      <c r="AG44">
        <f t="shared" si="2"/>
        <v>15.583559174399999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14.471912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8.11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0.19872082560000001</v>
      </c>
      <c r="AD45">
        <f t="shared" si="1"/>
        <v>22.3831911744</v>
      </c>
      <c r="AE45">
        <v>0</v>
      </c>
      <c r="AF45" s="26"/>
      <c r="AG45">
        <f t="shared" si="2"/>
        <v>22.3831911744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14.471912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4.92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0.1706488256</v>
      </c>
      <c r="AD46">
        <f t="shared" si="1"/>
        <v>19.221263174399997</v>
      </c>
      <c r="AE46">
        <v>0</v>
      </c>
      <c r="AF46" s="26"/>
      <c r="AG46">
        <f t="shared" si="2"/>
        <v>19.221263174399997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14.471912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7.62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0.19440882560000003</v>
      </c>
      <c r="AD47">
        <f t="shared" si="1"/>
        <v>21.897503174400001</v>
      </c>
      <c r="AE47">
        <v>0</v>
      </c>
      <c r="AF47" s="26"/>
      <c r="AG47">
        <f t="shared" si="2"/>
        <v>21.897503174400001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14.471912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0.17663282559999999</v>
      </c>
      <c r="AD48">
        <f t="shared" si="1"/>
        <v>19.895279174399999</v>
      </c>
      <c r="AE48">
        <v>0</v>
      </c>
      <c r="AF48" s="26"/>
      <c r="AG48">
        <f t="shared" si="2"/>
        <v>19.895279174399999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14.471912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4.7300000000000004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0.16897682560000002</v>
      </c>
      <c r="AD49">
        <f t="shared" si="1"/>
        <v>19.032935174399999</v>
      </c>
      <c r="AE49">
        <v>0</v>
      </c>
      <c r="AF49" s="26"/>
      <c r="AG49">
        <f t="shared" si="2"/>
        <v>19.032935174399999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14.471912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8.7799999999999994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0.2046168256</v>
      </c>
      <c r="AD50">
        <f t="shared" si="1"/>
        <v>23.047295174399999</v>
      </c>
      <c r="AE50">
        <v>0</v>
      </c>
      <c r="AF50" s="26"/>
      <c r="AG50">
        <f t="shared" si="2"/>
        <v>23.047295174399999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14.471912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2.9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0.15287282559999998</v>
      </c>
      <c r="AD51">
        <f t="shared" si="1"/>
        <v>17.219039174399999</v>
      </c>
      <c r="AE51">
        <v>0</v>
      </c>
      <c r="AF51" s="26"/>
      <c r="AG51">
        <f t="shared" si="2"/>
        <v>17.219039174399999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14.471912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9.65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0.21227282560000002</v>
      </c>
      <c r="AD52">
        <f t="shared" si="1"/>
        <v>23.909639174400002</v>
      </c>
      <c r="AE52">
        <v>0</v>
      </c>
      <c r="AF52" s="26"/>
      <c r="AG52">
        <f t="shared" si="2"/>
        <v>23.909639174400002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14.471912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8.8800000000000008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0.20549682559999999</v>
      </c>
      <c r="AD53">
        <f t="shared" si="1"/>
        <v>23.146415174399998</v>
      </c>
      <c r="AE53">
        <v>0</v>
      </c>
      <c r="AF53" s="26"/>
      <c r="AG53">
        <f t="shared" si="2"/>
        <v>23.146415174399998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14.471912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0.21227282560000002</v>
      </c>
      <c r="AD54">
        <f t="shared" si="1"/>
        <v>23.909639174400002</v>
      </c>
      <c r="AE54">
        <v>0</v>
      </c>
      <c r="AF54" s="26"/>
      <c r="AG54">
        <f t="shared" si="2"/>
        <v>23.909639174400002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14.471912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7.91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0.1969608256</v>
      </c>
      <c r="AD55">
        <f t="shared" si="1"/>
        <v>22.184951174399998</v>
      </c>
      <c r="AE55">
        <v>0</v>
      </c>
      <c r="AF55" s="26"/>
      <c r="AG55">
        <f t="shared" si="2"/>
        <v>22.184951174399998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14.471912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9.65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0.21227282560000002</v>
      </c>
      <c r="AD56">
        <f t="shared" si="1"/>
        <v>23.909639174400002</v>
      </c>
      <c r="AE56">
        <v>0</v>
      </c>
      <c r="AF56" s="26"/>
      <c r="AG56">
        <f t="shared" si="2"/>
        <v>23.909639174400002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14.471912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9.65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0.21227282560000002</v>
      </c>
      <c r="AD57">
        <f t="shared" si="1"/>
        <v>23.909639174400002</v>
      </c>
      <c r="AE57">
        <v>0</v>
      </c>
      <c r="AF57" s="26"/>
      <c r="AG57">
        <f t="shared" si="2"/>
        <v>23.909639174400002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14.377025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0.12651782</v>
      </c>
      <c r="AD58">
        <f t="shared" si="1"/>
        <v>14.25050718</v>
      </c>
      <c r="AE58">
        <v>0</v>
      </c>
      <c r="AF58" s="26"/>
      <c r="AG58">
        <f t="shared" si="2"/>
        <v>14.25050718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14.471912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6.08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0.18085682560000002</v>
      </c>
      <c r="AD59">
        <f t="shared" si="1"/>
        <v>20.371055174400002</v>
      </c>
      <c r="AE59">
        <v>0</v>
      </c>
      <c r="AF59" s="26"/>
      <c r="AG59">
        <f t="shared" si="2"/>
        <v>20.371055174400002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14.471912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7.62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0.19440882560000003</v>
      </c>
      <c r="AD60">
        <f t="shared" si="1"/>
        <v>21.897503174400001</v>
      </c>
      <c r="AE60">
        <v>0</v>
      </c>
      <c r="AF60" s="26"/>
      <c r="AG60">
        <f t="shared" si="2"/>
        <v>21.897503174400001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14.471912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8.11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0.19872082560000001</v>
      </c>
      <c r="AD61">
        <f t="shared" si="1"/>
        <v>22.3831911744</v>
      </c>
      <c r="AE61">
        <v>0</v>
      </c>
      <c r="AF61" s="26"/>
      <c r="AG61">
        <f t="shared" si="2"/>
        <v>22.3831911744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14.471912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7.62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0.19440882560000003</v>
      </c>
      <c r="AD62">
        <f t="shared" si="1"/>
        <v>21.897503174400001</v>
      </c>
      <c r="AE62">
        <v>0</v>
      </c>
      <c r="AF62" s="26"/>
      <c r="AG62">
        <f t="shared" si="2"/>
        <v>21.897503174400001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14.471912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8.7799999999999994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0.2046168256</v>
      </c>
      <c r="AD63">
        <f t="shared" si="1"/>
        <v>23.047295174399999</v>
      </c>
      <c r="AE63">
        <v>0</v>
      </c>
      <c r="AF63" s="26"/>
      <c r="AG63">
        <f t="shared" si="2"/>
        <v>23.047295174399999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14.471912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8.2899999999999991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0.20030482560000001</v>
      </c>
      <c r="AD64">
        <f t="shared" si="1"/>
        <v>22.561607174399999</v>
      </c>
      <c r="AE64">
        <v>0</v>
      </c>
      <c r="AF64" s="26"/>
      <c r="AG64">
        <f t="shared" si="2"/>
        <v>22.561607174399999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14.471912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0.15199282560000002</v>
      </c>
      <c r="AD65">
        <f t="shared" si="1"/>
        <v>17.1199191744</v>
      </c>
      <c r="AE65">
        <v>0</v>
      </c>
      <c r="AF65" s="26"/>
      <c r="AG65">
        <f t="shared" si="2"/>
        <v>17.1199191744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14.471912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8.11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0.19872082560000001</v>
      </c>
      <c r="AD66">
        <f t="shared" si="1"/>
        <v>22.3831911744</v>
      </c>
      <c r="AE66">
        <v>0</v>
      </c>
      <c r="AF66" s="26"/>
      <c r="AG66">
        <f t="shared" si="2"/>
        <v>22.3831911744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14.471912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7.82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0.19616882560000001</v>
      </c>
      <c r="AD67">
        <f t="shared" si="1"/>
        <v>22.095743174399999</v>
      </c>
      <c r="AE67">
        <v>0</v>
      </c>
      <c r="AF67" s="26"/>
      <c r="AG67">
        <f t="shared" si="2"/>
        <v>22.095743174399999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14.471912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0.21227282560000002</v>
      </c>
      <c r="AD68">
        <f t="shared" ref="AD68:AD98" si="4">SUM(B68:AB68,AI68:AR68)-AC68</f>
        <v>23.909639174400002</v>
      </c>
      <c r="AE68">
        <v>0</v>
      </c>
      <c r="AF68" s="26"/>
      <c r="AG68">
        <f t="shared" ref="AG68:AG98" si="5">SUM(AD68:AF68)</f>
        <v>23.909639174400002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14.471912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6.76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0.18684082560000001</v>
      </c>
      <c r="AD69">
        <f t="shared" si="4"/>
        <v>21.0450711744</v>
      </c>
      <c r="AE69">
        <v>0</v>
      </c>
      <c r="AF69" s="26"/>
      <c r="AG69">
        <f t="shared" si="5"/>
        <v>21.0450711744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14.471912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8.3000000000000007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0.20039282560000002</v>
      </c>
      <c r="AD70">
        <f t="shared" si="4"/>
        <v>22.571519174399999</v>
      </c>
      <c r="AE70">
        <v>0</v>
      </c>
      <c r="AF70" s="26"/>
      <c r="AG70">
        <f t="shared" si="5"/>
        <v>22.571519174399999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14.471912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0.21227282560000002</v>
      </c>
      <c r="AD71">
        <f t="shared" si="4"/>
        <v>23.909639174400002</v>
      </c>
      <c r="AE71">
        <v>0</v>
      </c>
      <c r="AF71" s="26"/>
      <c r="AG71">
        <f t="shared" si="5"/>
        <v>23.909639174400002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14.471912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3.28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0.15621682560000003</v>
      </c>
      <c r="AD72">
        <f t="shared" si="4"/>
        <v>17.595695174399999</v>
      </c>
      <c r="AE72">
        <v>0</v>
      </c>
      <c r="AF72" s="26"/>
      <c r="AG72">
        <f t="shared" si="5"/>
        <v>17.595695174399999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14.471912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0.21227282560000002</v>
      </c>
      <c r="AD73">
        <f t="shared" si="4"/>
        <v>23.909639174400002</v>
      </c>
      <c r="AE73">
        <v>0</v>
      </c>
      <c r="AF73" s="26"/>
      <c r="AG73">
        <f t="shared" si="5"/>
        <v>23.909639174400002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14.471912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8.49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0.2020648256</v>
      </c>
      <c r="AD74">
        <f t="shared" si="4"/>
        <v>22.759847174399997</v>
      </c>
      <c r="AE74">
        <v>0</v>
      </c>
      <c r="AF74" s="26"/>
      <c r="AG74">
        <f t="shared" si="5"/>
        <v>22.759847174399997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14.471912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0.21227282560000002</v>
      </c>
      <c r="AD75">
        <f t="shared" si="4"/>
        <v>23.909639174400002</v>
      </c>
      <c r="AE75">
        <v>0</v>
      </c>
      <c r="AF75" s="26"/>
      <c r="AG75">
        <f t="shared" si="5"/>
        <v>23.909639174400002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14.471912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6.66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0.18596082560000002</v>
      </c>
      <c r="AD76">
        <f t="shared" si="4"/>
        <v>20.945951174400001</v>
      </c>
      <c r="AE76">
        <v>0</v>
      </c>
      <c r="AF76" s="26"/>
      <c r="AG76">
        <f t="shared" si="5"/>
        <v>20.945951174400001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14.471912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4.5199999999999996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0.1671288256</v>
      </c>
      <c r="AD77">
        <f t="shared" si="4"/>
        <v>18.8247831744</v>
      </c>
      <c r="AE77">
        <v>0</v>
      </c>
      <c r="AF77" s="26"/>
      <c r="AG77">
        <f t="shared" si="5"/>
        <v>18.8247831744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14.471912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3.69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0.15982482560000003</v>
      </c>
      <c r="AD78">
        <f t="shared" si="4"/>
        <v>18.0020871744</v>
      </c>
      <c r="AE78">
        <v>0</v>
      </c>
      <c r="AF78" s="26"/>
      <c r="AG78">
        <f t="shared" si="5"/>
        <v>18.0020871744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13.757531999999999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0.12106628160000001</v>
      </c>
      <c r="AD79">
        <f t="shared" si="4"/>
        <v>13.6364657184</v>
      </c>
      <c r="AE79">
        <v>0</v>
      </c>
      <c r="AF79" s="26"/>
      <c r="AG79">
        <f t="shared" si="5"/>
        <v>13.6364657184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14.471912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5.92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0.1794488256</v>
      </c>
      <c r="AD80">
        <f t="shared" si="4"/>
        <v>20.212463174399996</v>
      </c>
      <c r="AE80">
        <v>0</v>
      </c>
      <c r="AF80" s="26"/>
      <c r="AG80">
        <f t="shared" si="5"/>
        <v>20.212463174399996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14.471912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6.34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0.18314482560000001</v>
      </c>
      <c r="AD81">
        <f t="shared" si="4"/>
        <v>20.6287671744</v>
      </c>
      <c r="AE81">
        <v>0</v>
      </c>
      <c r="AF81" s="26"/>
      <c r="AG81">
        <f t="shared" si="5"/>
        <v>20.6287671744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14.471912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8.2899999999999991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0.20030482560000001</v>
      </c>
      <c r="AD82">
        <f t="shared" si="4"/>
        <v>22.561607174399999</v>
      </c>
      <c r="AE82">
        <v>0</v>
      </c>
      <c r="AF82" s="26"/>
      <c r="AG82">
        <f t="shared" si="5"/>
        <v>22.561607174399999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14.471912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0.21227282560000002</v>
      </c>
      <c r="AD83">
        <f t="shared" si="4"/>
        <v>23.909639174400002</v>
      </c>
      <c r="AE83">
        <v>0</v>
      </c>
      <c r="AF83" s="26"/>
      <c r="AG83">
        <f t="shared" si="5"/>
        <v>23.909639174400002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14.471912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0.21227282560000002</v>
      </c>
      <c r="AD84">
        <f t="shared" si="4"/>
        <v>23.909639174400002</v>
      </c>
      <c r="AE84">
        <v>0</v>
      </c>
      <c r="AF84" s="26"/>
      <c r="AG84">
        <f t="shared" si="5"/>
        <v>23.909639174400002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14.471912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0.21227282560000002</v>
      </c>
      <c r="AD85">
        <f t="shared" si="4"/>
        <v>23.909639174400002</v>
      </c>
      <c r="AE85">
        <v>0</v>
      </c>
      <c r="AF85" s="26"/>
      <c r="AG85">
        <f t="shared" si="5"/>
        <v>23.909639174400002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14.471912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5.89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0.17918482560000001</v>
      </c>
      <c r="AD86">
        <f t="shared" si="4"/>
        <v>20.1827271744</v>
      </c>
      <c r="AE86">
        <v>0</v>
      </c>
      <c r="AF86" s="26"/>
      <c r="AG86">
        <f t="shared" si="5"/>
        <v>20.1827271744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14.471912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0.21227282560000002</v>
      </c>
      <c r="AD87">
        <f t="shared" si="4"/>
        <v>23.909639174400002</v>
      </c>
      <c r="AE87">
        <v>0</v>
      </c>
      <c r="AF87" s="26"/>
      <c r="AG87">
        <f t="shared" si="5"/>
        <v>23.909639174400002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14.471912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0.21227282560000002</v>
      </c>
      <c r="AD88">
        <f t="shared" si="4"/>
        <v>23.909639174400002</v>
      </c>
      <c r="AE88">
        <v>0</v>
      </c>
      <c r="AF88" s="26"/>
      <c r="AG88">
        <f t="shared" si="5"/>
        <v>23.909639174400002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14.471912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0.21227282560000002</v>
      </c>
      <c r="AD89">
        <f t="shared" si="4"/>
        <v>23.909639174400002</v>
      </c>
      <c r="AE89">
        <v>0</v>
      </c>
      <c r="AF89" s="26"/>
      <c r="AG89">
        <f t="shared" si="5"/>
        <v>23.909639174400002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14.471912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8.2100000000000009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0.1996008256</v>
      </c>
      <c r="AD90">
        <f t="shared" si="4"/>
        <v>22.482311174399999</v>
      </c>
      <c r="AE90">
        <v>0</v>
      </c>
      <c r="AF90" s="26"/>
      <c r="AG90">
        <f t="shared" si="5"/>
        <v>22.482311174399999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14.471912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8.59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0.20294482560000002</v>
      </c>
      <c r="AD91">
        <f t="shared" si="4"/>
        <v>22.8589671744</v>
      </c>
      <c r="AE91">
        <v>0</v>
      </c>
      <c r="AF91" s="26"/>
      <c r="AG91">
        <f t="shared" si="5"/>
        <v>22.8589671744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14.471912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8.7799999999999994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0.2046168256</v>
      </c>
      <c r="AD92">
        <f t="shared" si="4"/>
        <v>23.047295174399999</v>
      </c>
      <c r="AE92">
        <v>0</v>
      </c>
      <c r="AF92" s="26"/>
      <c r="AG92">
        <f t="shared" si="5"/>
        <v>23.047295174399999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14.471912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0.48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0.1315768256</v>
      </c>
      <c r="AD93">
        <f t="shared" si="4"/>
        <v>14.8203351744</v>
      </c>
      <c r="AE93">
        <v>0</v>
      </c>
      <c r="AF93" s="26"/>
      <c r="AG93">
        <f t="shared" si="5"/>
        <v>14.8203351744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14.471912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9.65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0.21227282560000002</v>
      </c>
      <c r="AD94">
        <f t="shared" si="4"/>
        <v>23.909639174400002</v>
      </c>
      <c r="AE94">
        <v>0</v>
      </c>
      <c r="AF94" s="26"/>
      <c r="AG94">
        <f t="shared" si="5"/>
        <v>23.909639174400002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14.471912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0.20127282560000004</v>
      </c>
      <c r="AD95">
        <f t="shared" si="4"/>
        <v>22.670639174400002</v>
      </c>
      <c r="AE95">
        <v>0</v>
      </c>
      <c r="AF95" s="26"/>
      <c r="AG95">
        <f t="shared" si="5"/>
        <v>22.670639174400002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14.471912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4.83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0.16985682560000001</v>
      </c>
      <c r="AD96">
        <f t="shared" si="4"/>
        <v>19.132055174400001</v>
      </c>
      <c r="AE96">
        <v>0</v>
      </c>
      <c r="AF96" s="26"/>
      <c r="AG96">
        <f t="shared" si="5"/>
        <v>19.132055174400001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14.471912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5.21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0.17320082560000002</v>
      </c>
      <c r="AD97">
        <f t="shared" si="4"/>
        <v>19.508711174400002</v>
      </c>
      <c r="AE97">
        <v>0</v>
      </c>
      <c r="AF97" s="26"/>
      <c r="AG97">
        <f t="shared" si="5"/>
        <v>19.508711174400002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14.471912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2.2200000000000002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0.14688882559999999</v>
      </c>
      <c r="AD98">
        <f t="shared" si="4"/>
        <v>16.545023174399997</v>
      </c>
      <c r="AE98">
        <v>0</v>
      </c>
      <c r="AF98" s="26"/>
      <c r="AG98">
        <f t="shared" si="5"/>
        <v>16.545023174399997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0.34006017649999953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0.15037499999999998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4.3158295531999982E-3</v>
      </c>
      <c r="AD99">
        <f t="shared" si="6"/>
        <v>0.48611934694679981</v>
      </c>
      <c r="AE99">
        <f t="shared" ref="AE99:AR99" si="8">SUM(AE3:AE98)/4000</f>
        <v>0</v>
      </c>
      <c r="AG99">
        <f t="shared" si="8"/>
        <v>0.48611934694679981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44832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'[1]28'!B5</f>
        <v>120</v>
      </c>
      <c r="C3" s="16">
        <f>'[1]28'!C5</f>
        <v>0</v>
      </c>
      <c r="D3" s="16">
        <f>'[1]28'!D5</f>
        <v>203</v>
      </c>
      <c r="E3" s="16">
        <f>'[1]28'!E5</f>
        <v>0</v>
      </c>
      <c r="F3" s="15">
        <f>SUM(B3:E3)</f>
        <v>323</v>
      </c>
      <c r="G3" s="15">
        <f>'[1]28'!H5</f>
        <v>-1.5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-1.5</v>
      </c>
      <c r="L3" s="18">
        <f>frq!C3</f>
        <v>1</v>
      </c>
      <c r="M3" s="16">
        <f t="shared" ref="M3:M34" si="0">IF($L3=1,G3,IF(AND($L3=0.985,G3&gt;0.985*B3),B3*0.985,IF(AND($L3=0.965,G3&gt;0.965*B3),0.965*B3,G3)))</f>
        <v>-1.5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-1.5</v>
      </c>
    </row>
    <row r="4" spans="1:18">
      <c r="A4" s="8" t="s">
        <v>46</v>
      </c>
      <c r="B4" s="15">
        <f>'[1]28'!B6</f>
        <v>120</v>
      </c>
      <c r="C4" s="16">
        <f>'[1]28'!C6</f>
        <v>0</v>
      </c>
      <c r="D4" s="16">
        <f>'[1]28'!D6</f>
        <v>203</v>
      </c>
      <c r="E4" s="16">
        <f>'[1]28'!E6</f>
        <v>0</v>
      </c>
      <c r="F4" s="15">
        <f>SUM(B4:E4)</f>
        <v>323</v>
      </c>
      <c r="G4" s="15">
        <f>'[1]28'!H6</f>
        <v>-1.5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-1.5</v>
      </c>
      <c r="L4" s="18">
        <f>frq!C4</f>
        <v>1</v>
      </c>
      <c r="M4" s="16">
        <f t="shared" si="0"/>
        <v>-1.5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-1.5</v>
      </c>
    </row>
    <row r="5" spans="1:18">
      <c r="A5" s="8" t="s">
        <v>47</v>
      </c>
      <c r="B5" s="15">
        <f>'[1]28'!B7</f>
        <v>120</v>
      </c>
      <c r="C5" s="16">
        <f>'[1]28'!C7</f>
        <v>0</v>
      </c>
      <c r="D5" s="16">
        <f>'[1]28'!D7</f>
        <v>203</v>
      </c>
      <c r="E5" s="16">
        <f>'[1]28'!E7</f>
        <v>0</v>
      </c>
      <c r="F5" s="15">
        <f t="shared" ref="F5:F68" si="6">SUM(B5:E5)</f>
        <v>323</v>
      </c>
      <c r="G5" s="15">
        <f>'[1]28'!H7</f>
        <v>-1.5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-1.5</v>
      </c>
      <c r="L5" s="18">
        <f>frq!C5</f>
        <v>1</v>
      </c>
      <c r="M5" s="16">
        <f t="shared" si="0"/>
        <v>-1.5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-1.5</v>
      </c>
      <c r="R5" s="168"/>
    </row>
    <row r="6" spans="1:18">
      <c r="A6" s="8" t="s">
        <v>48</v>
      </c>
      <c r="B6" s="15">
        <f>'[1]28'!B8</f>
        <v>120</v>
      </c>
      <c r="C6" s="16">
        <f>'[1]28'!C8</f>
        <v>0</v>
      </c>
      <c r="D6" s="16">
        <f>'[1]28'!D8</f>
        <v>203</v>
      </c>
      <c r="E6" s="16">
        <f>'[1]28'!E8</f>
        <v>0</v>
      </c>
      <c r="F6" s="15">
        <f t="shared" si="6"/>
        <v>323</v>
      </c>
      <c r="G6" s="15">
        <f>'[1]28'!H8</f>
        <v>-1.5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-1.5</v>
      </c>
      <c r="L6" s="18">
        <f>frq!C6</f>
        <v>1</v>
      </c>
      <c r="M6" s="16">
        <f t="shared" si="0"/>
        <v>-1.5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-1.5</v>
      </c>
    </row>
    <row r="7" spans="1:18">
      <c r="A7" s="8" t="s">
        <v>49</v>
      </c>
      <c r="B7" s="15">
        <f>'[1]28'!B9</f>
        <v>120</v>
      </c>
      <c r="C7" s="16">
        <f>'[1]28'!C9</f>
        <v>0</v>
      </c>
      <c r="D7" s="16">
        <f>'[1]28'!D9</f>
        <v>203</v>
      </c>
      <c r="E7" s="16">
        <f>'[1]28'!E9</f>
        <v>0</v>
      </c>
      <c r="F7" s="15">
        <f t="shared" si="6"/>
        <v>323</v>
      </c>
      <c r="G7" s="15">
        <f>'[1]28'!H9</f>
        <v>-1.5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-1.5</v>
      </c>
      <c r="L7" s="18">
        <f>frq!C7</f>
        <v>1</v>
      </c>
      <c r="M7" s="16">
        <f t="shared" si="0"/>
        <v>-1.5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-1.5</v>
      </c>
    </row>
    <row r="8" spans="1:18">
      <c r="A8" s="8" t="s">
        <v>50</v>
      </c>
      <c r="B8" s="15">
        <f>'[1]28'!B10</f>
        <v>120</v>
      </c>
      <c r="C8" s="16">
        <f>'[1]28'!C10</f>
        <v>0</v>
      </c>
      <c r="D8" s="16">
        <f>'[1]28'!D10</f>
        <v>203</v>
      </c>
      <c r="E8" s="16">
        <f>'[1]28'!E10</f>
        <v>0</v>
      </c>
      <c r="F8" s="15">
        <f t="shared" si="6"/>
        <v>323</v>
      </c>
      <c r="G8" s="15">
        <f>'[1]28'!H10</f>
        <v>-1.5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-1.5</v>
      </c>
      <c r="L8" s="18">
        <f>frq!C8</f>
        <v>1</v>
      </c>
      <c r="M8" s="16">
        <f t="shared" si="0"/>
        <v>-1.5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-1.5</v>
      </c>
    </row>
    <row r="9" spans="1:18">
      <c r="A9" s="8" t="s">
        <v>51</v>
      </c>
      <c r="B9" s="15">
        <f>'[1]28'!B11</f>
        <v>120</v>
      </c>
      <c r="C9" s="16">
        <f>'[1]28'!C11</f>
        <v>0</v>
      </c>
      <c r="D9" s="16">
        <f>'[1]28'!D11</f>
        <v>203</v>
      </c>
      <c r="E9" s="16">
        <f>'[1]28'!E11</f>
        <v>0</v>
      </c>
      <c r="F9" s="15">
        <f t="shared" si="6"/>
        <v>323</v>
      </c>
      <c r="G9" s="15">
        <f>'[1]28'!H11</f>
        <v>-1.5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-1.5</v>
      </c>
      <c r="L9" s="18">
        <f>frq!C9</f>
        <v>1</v>
      </c>
      <c r="M9" s="16">
        <f t="shared" si="0"/>
        <v>-1.5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-1.5</v>
      </c>
    </row>
    <row r="10" spans="1:18">
      <c r="A10" s="8" t="s">
        <v>52</v>
      </c>
      <c r="B10" s="15">
        <f>'[1]28'!B12</f>
        <v>120</v>
      </c>
      <c r="C10" s="16">
        <f>'[1]28'!C12</f>
        <v>0</v>
      </c>
      <c r="D10" s="16">
        <f>'[1]28'!D12</f>
        <v>203</v>
      </c>
      <c r="E10" s="16">
        <f>'[1]28'!E12</f>
        <v>0</v>
      </c>
      <c r="F10" s="15">
        <f t="shared" si="6"/>
        <v>323</v>
      </c>
      <c r="G10" s="15">
        <f>'[1]28'!H12</f>
        <v>-1.5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-1.5</v>
      </c>
      <c r="L10" s="18">
        <f>frq!C10</f>
        <v>1</v>
      </c>
      <c r="M10" s="16">
        <f t="shared" si="0"/>
        <v>-1.5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-1.5</v>
      </c>
    </row>
    <row r="11" spans="1:18">
      <c r="A11" s="8" t="s">
        <v>53</v>
      </c>
      <c r="B11" s="15">
        <f>'[1]28'!B13</f>
        <v>120</v>
      </c>
      <c r="C11" s="16">
        <f>'[1]28'!C13</f>
        <v>0</v>
      </c>
      <c r="D11" s="16">
        <f>'[1]28'!D13</f>
        <v>203</v>
      </c>
      <c r="E11" s="16">
        <f>'[1]28'!E13</f>
        <v>0</v>
      </c>
      <c r="F11" s="15">
        <f t="shared" si="6"/>
        <v>323</v>
      </c>
      <c r="G11" s="15">
        <f>'[1]28'!H13</f>
        <v>-1.5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-1.5</v>
      </c>
      <c r="L11" s="18">
        <f>frq!C11</f>
        <v>1</v>
      </c>
      <c r="M11" s="16">
        <f t="shared" si="0"/>
        <v>-1.5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-1.5</v>
      </c>
    </row>
    <row r="12" spans="1:18">
      <c r="A12" s="8" t="s">
        <v>54</v>
      </c>
      <c r="B12" s="15">
        <f>'[1]28'!B14</f>
        <v>120</v>
      </c>
      <c r="C12" s="16">
        <f>'[1]28'!C14</f>
        <v>0</v>
      </c>
      <c r="D12" s="16">
        <f>'[1]28'!D14</f>
        <v>203</v>
      </c>
      <c r="E12" s="16">
        <f>'[1]28'!E14</f>
        <v>0</v>
      </c>
      <c r="F12" s="15">
        <f t="shared" si="6"/>
        <v>323</v>
      </c>
      <c r="G12" s="15">
        <f>'[1]28'!H14</f>
        <v>-1.5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-1.5</v>
      </c>
      <c r="L12" s="18">
        <f>frq!C12</f>
        <v>1</v>
      </c>
      <c r="M12" s="16">
        <f t="shared" si="0"/>
        <v>-1.5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-1.5</v>
      </c>
    </row>
    <row r="13" spans="1:18">
      <c r="A13" s="8" t="s">
        <v>55</v>
      </c>
      <c r="B13" s="15">
        <f>'[1]28'!B15</f>
        <v>120</v>
      </c>
      <c r="C13" s="16">
        <f>'[1]28'!C15</f>
        <v>0</v>
      </c>
      <c r="D13" s="16">
        <f>'[1]28'!D15</f>
        <v>203</v>
      </c>
      <c r="E13" s="16">
        <f>'[1]28'!E15</f>
        <v>0</v>
      </c>
      <c r="F13" s="15">
        <f t="shared" si="6"/>
        <v>323</v>
      </c>
      <c r="G13" s="15">
        <f>'[1]28'!H15</f>
        <v>-1.5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-1.5</v>
      </c>
      <c r="L13" s="18">
        <f>frq!C13</f>
        <v>1</v>
      </c>
      <c r="M13" s="16">
        <f t="shared" si="0"/>
        <v>-1.5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-1.5</v>
      </c>
    </row>
    <row r="14" spans="1:18">
      <c r="A14" s="8" t="s">
        <v>56</v>
      </c>
      <c r="B14" s="15">
        <f>'[1]28'!B16</f>
        <v>120</v>
      </c>
      <c r="C14" s="16">
        <f>'[1]28'!C16</f>
        <v>0</v>
      </c>
      <c r="D14" s="16">
        <f>'[1]28'!D16</f>
        <v>203</v>
      </c>
      <c r="E14" s="16">
        <f>'[1]28'!E16</f>
        <v>0</v>
      </c>
      <c r="F14" s="15">
        <f t="shared" si="6"/>
        <v>323</v>
      </c>
      <c r="G14" s="15">
        <f>'[1]28'!H16</f>
        <v>-1.5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-1.5</v>
      </c>
      <c r="L14" s="18">
        <f>frq!C14</f>
        <v>1</v>
      </c>
      <c r="M14" s="16">
        <f t="shared" si="0"/>
        <v>-1.5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-1.5</v>
      </c>
    </row>
    <row r="15" spans="1:18">
      <c r="A15" s="8" t="s">
        <v>57</v>
      </c>
      <c r="B15" s="15">
        <f>'[1]28'!B17</f>
        <v>120</v>
      </c>
      <c r="C15" s="16">
        <f>'[1]28'!C17</f>
        <v>0</v>
      </c>
      <c r="D15" s="16">
        <f>'[1]28'!D17</f>
        <v>203</v>
      </c>
      <c r="E15" s="16">
        <f>'[1]28'!E17</f>
        <v>0</v>
      </c>
      <c r="F15" s="15">
        <f t="shared" si="6"/>
        <v>323</v>
      </c>
      <c r="G15" s="15">
        <f>'[1]28'!H17</f>
        <v>-1.5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-1.5</v>
      </c>
      <c r="L15" s="18">
        <f>frq!C15</f>
        <v>1</v>
      </c>
      <c r="M15" s="16">
        <f t="shared" si="0"/>
        <v>-1.5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-1.5</v>
      </c>
    </row>
    <row r="16" spans="1:18">
      <c r="A16" s="8" t="s">
        <v>58</v>
      </c>
      <c r="B16" s="15">
        <f>'[1]28'!B18</f>
        <v>120</v>
      </c>
      <c r="C16" s="16">
        <f>'[1]28'!C18</f>
        <v>0</v>
      </c>
      <c r="D16" s="16">
        <f>'[1]28'!D18</f>
        <v>203</v>
      </c>
      <c r="E16" s="16">
        <f>'[1]28'!E18</f>
        <v>0</v>
      </c>
      <c r="F16" s="15">
        <f t="shared" si="6"/>
        <v>323</v>
      </c>
      <c r="G16" s="15">
        <f>'[1]28'!H18</f>
        <v>-1.5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-1.5</v>
      </c>
      <c r="L16" s="18">
        <f>frq!C16</f>
        <v>1</v>
      </c>
      <c r="M16" s="16">
        <f t="shared" si="0"/>
        <v>-1.5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-1.5</v>
      </c>
    </row>
    <row r="17" spans="1:17">
      <c r="A17" s="8" t="s">
        <v>59</v>
      </c>
      <c r="B17" s="15">
        <f>'[1]28'!B19</f>
        <v>120</v>
      </c>
      <c r="C17" s="16">
        <f>'[1]28'!C19</f>
        <v>0</v>
      </c>
      <c r="D17" s="16">
        <f>'[1]28'!D19</f>
        <v>203</v>
      </c>
      <c r="E17" s="16">
        <f>'[1]28'!E19</f>
        <v>0</v>
      </c>
      <c r="F17" s="15">
        <f t="shared" si="6"/>
        <v>323</v>
      </c>
      <c r="G17" s="15">
        <f>'[1]28'!H19</f>
        <v>-1.5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-1.5</v>
      </c>
      <c r="L17" s="18">
        <f>frq!C17</f>
        <v>1</v>
      </c>
      <c r="M17" s="16">
        <f t="shared" si="0"/>
        <v>-1.5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-1.5</v>
      </c>
    </row>
    <row r="18" spans="1:17">
      <c r="A18" s="8" t="s">
        <v>60</v>
      </c>
      <c r="B18" s="15">
        <f>'[1]28'!B20</f>
        <v>120</v>
      </c>
      <c r="C18" s="16">
        <f>'[1]28'!C20</f>
        <v>0</v>
      </c>
      <c r="D18" s="16">
        <f>'[1]28'!D20</f>
        <v>203</v>
      </c>
      <c r="E18" s="16">
        <f>'[1]28'!E20</f>
        <v>0</v>
      </c>
      <c r="F18" s="15">
        <f t="shared" si="6"/>
        <v>323</v>
      </c>
      <c r="G18" s="15">
        <f>'[1]28'!H20</f>
        <v>-1.5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-1.5</v>
      </c>
      <c r="L18" s="18">
        <f>frq!C18</f>
        <v>1</v>
      </c>
      <c r="M18" s="16">
        <f t="shared" si="0"/>
        <v>-1.5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-1.5</v>
      </c>
    </row>
    <row r="19" spans="1:17">
      <c r="A19" s="8" t="s">
        <v>61</v>
      </c>
      <c r="B19" s="15">
        <f>'[1]28'!B21</f>
        <v>120</v>
      </c>
      <c r="C19" s="16">
        <f>'[1]28'!C21</f>
        <v>0</v>
      </c>
      <c r="D19" s="16">
        <f>'[1]28'!D21</f>
        <v>203</v>
      </c>
      <c r="E19" s="16">
        <f>'[1]28'!E21</f>
        <v>0</v>
      </c>
      <c r="F19" s="15">
        <f t="shared" si="6"/>
        <v>323</v>
      </c>
      <c r="G19" s="15">
        <f>'[1]28'!H21</f>
        <v>-1.5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-1.5</v>
      </c>
      <c r="L19" s="18">
        <f>frq!C19</f>
        <v>1</v>
      </c>
      <c r="M19" s="16">
        <f t="shared" si="0"/>
        <v>-1.5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-1.5</v>
      </c>
    </row>
    <row r="20" spans="1:17">
      <c r="A20" s="8" t="s">
        <v>62</v>
      </c>
      <c r="B20" s="15">
        <f>'[1]28'!B22</f>
        <v>120</v>
      </c>
      <c r="C20" s="16">
        <f>'[1]28'!C22</f>
        <v>0</v>
      </c>
      <c r="D20" s="16">
        <f>'[1]28'!D22</f>
        <v>203</v>
      </c>
      <c r="E20" s="16">
        <f>'[1]28'!E22</f>
        <v>0</v>
      </c>
      <c r="F20" s="15">
        <f t="shared" si="6"/>
        <v>323</v>
      </c>
      <c r="G20" s="15">
        <f>'[1]28'!H22</f>
        <v>-1.5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-1.5</v>
      </c>
      <c r="L20" s="18">
        <f>frq!C20</f>
        <v>1</v>
      </c>
      <c r="M20" s="16">
        <f t="shared" si="0"/>
        <v>-1.5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-1.5</v>
      </c>
    </row>
    <row r="21" spans="1:17">
      <c r="A21" s="8" t="s">
        <v>63</v>
      </c>
      <c r="B21" s="15">
        <f>'[1]28'!B23</f>
        <v>120</v>
      </c>
      <c r="C21" s="16">
        <f>'[1]28'!C23</f>
        <v>0</v>
      </c>
      <c r="D21" s="16">
        <f>'[1]28'!D23</f>
        <v>203</v>
      </c>
      <c r="E21" s="16">
        <f>'[1]28'!E23</f>
        <v>0</v>
      </c>
      <c r="F21" s="15">
        <f t="shared" si="6"/>
        <v>323</v>
      </c>
      <c r="G21" s="15">
        <f>'[1]28'!H23</f>
        <v>-1.5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-1.5</v>
      </c>
      <c r="L21" s="18">
        <f>frq!C21</f>
        <v>1</v>
      </c>
      <c r="M21" s="16">
        <f t="shared" si="0"/>
        <v>-1.5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-1.5</v>
      </c>
    </row>
    <row r="22" spans="1:17">
      <c r="A22" s="8" t="s">
        <v>64</v>
      </c>
      <c r="B22" s="15">
        <f>'[1]28'!B24</f>
        <v>120</v>
      </c>
      <c r="C22" s="16">
        <f>'[1]28'!C24</f>
        <v>0</v>
      </c>
      <c r="D22" s="16">
        <f>'[1]28'!D24</f>
        <v>203</v>
      </c>
      <c r="E22" s="16">
        <f>'[1]28'!E24</f>
        <v>0</v>
      </c>
      <c r="F22" s="15">
        <f t="shared" si="6"/>
        <v>323</v>
      </c>
      <c r="G22" s="15">
        <f>'[1]28'!H24</f>
        <v>-1.5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-1.5</v>
      </c>
      <c r="L22" s="18">
        <f>frq!C22</f>
        <v>1</v>
      </c>
      <c r="M22" s="16">
        <f t="shared" si="0"/>
        <v>-1.5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-1.5</v>
      </c>
    </row>
    <row r="23" spans="1:17">
      <c r="A23" s="8" t="s">
        <v>65</v>
      </c>
      <c r="B23" s="15">
        <f>'[1]28'!B25</f>
        <v>120</v>
      </c>
      <c r="C23" s="16">
        <f>'[1]28'!C25</f>
        <v>0</v>
      </c>
      <c r="D23" s="16">
        <f>'[1]28'!D25</f>
        <v>203</v>
      </c>
      <c r="E23" s="16">
        <f>'[1]28'!E25</f>
        <v>0</v>
      </c>
      <c r="F23" s="15">
        <f t="shared" si="6"/>
        <v>323</v>
      </c>
      <c r="G23" s="15">
        <f>'[1]28'!H25</f>
        <v>-1.5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-1.5</v>
      </c>
      <c r="L23" s="18">
        <f>frq!C23</f>
        <v>1</v>
      </c>
      <c r="M23" s="16">
        <f t="shared" si="0"/>
        <v>-1.5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-1.5</v>
      </c>
    </row>
    <row r="24" spans="1:17">
      <c r="A24" s="8" t="s">
        <v>66</v>
      </c>
      <c r="B24" s="15">
        <f>'[1]28'!B26</f>
        <v>120</v>
      </c>
      <c r="C24" s="16">
        <f>'[1]28'!C26</f>
        <v>0</v>
      </c>
      <c r="D24" s="16">
        <f>'[1]28'!D26</f>
        <v>203</v>
      </c>
      <c r="E24" s="16">
        <f>'[1]28'!E26</f>
        <v>0</v>
      </c>
      <c r="F24" s="15">
        <f t="shared" si="6"/>
        <v>323</v>
      </c>
      <c r="G24" s="15">
        <f>'[1]28'!H26</f>
        <v>-1.5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-1.5</v>
      </c>
      <c r="L24" s="18">
        <f>frq!C24</f>
        <v>1</v>
      </c>
      <c r="M24" s="16">
        <f t="shared" si="0"/>
        <v>-1.5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-1.5</v>
      </c>
    </row>
    <row r="25" spans="1:17">
      <c r="A25" s="8" t="s">
        <v>67</v>
      </c>
      <c r="B25" s="15">
        <f>'[1]28'!B27</f>
        <v>120</v>
      </c>
      <c r="C25" s="16">
        <f>'[1]28'!C27</f>
        <v>0</v>
      </c>
      <c r="D25" s="16">
        <f>'[1]28'!D27</f>
        <v>203</v>
      </c>
      <c r="E25" s="16">
        <f>'[1]28'!E27</f>
        <v>0</v>
      </c>
      <c r="F25" s="15">
        <f t="shared" si="6"/>
        <v>323</v>
      </c>
      <c r="G25" s="15">
        <f>'[1]28'!H27</f>
        <v>-1.5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-1.5</v>
      </c>
      <c r="L25" s="18">
        <f>frq!C25</f>
        <v>1</v>
      </c>
      <c r="M25" s="16">
        <f t="shared" si="0"/>
        <v>-1.5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-1.5</v>
      </c>
    </row>
    <row r="26" spans="1:17">
      <c r="A26" s="8" t="s">
        <v>68</v>
      </c>
      <c r="B26" s="15">
        <f>'[1]28'!B28</f>
        <v>120</v>
      </c>
      <c r="C26" s="16">
        <f>'[1]28'!C28</f>
        <v>0</v>
      </c>
      <c r="D26" s="16">
        <f>'[1]28'!D28</f>
        <v>203</v>
      </c>
      <c r="E26" s="16">
        <f>'[1]28'!E28</f>
        <v>0</v>
      </c>
      <c r="F26" s="15">
        <f t="shared" si="6"/>
        <v>323</v>
      </c>
      <c r="G26" s="15">
        <f>'[1]28'!H28</f>
        <v>-1.5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-1.5</v>
      </c>
      <c r="L26" s="18">
        <f>frq!C26</f>
        <v>1</v>
      </c>
      <c r="M26" s="16">
        <f t="shared" si="0"/>
        <v>-1.5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-1.5</v>
      </c>
    </row>
    <row r="27" spans="1:17">
      <c r="A27" s="8" t="s">
        <v>69</v>
      </c>
      <c r="B27" s="15">
        <f>'[1]28'!B29</f>
        <v>120</v>
      </c>
      <c r="C27" s="16">
        <f>'[1]28'!C29</f>
        <v>0</v>
      </c>
      <c r="D27" s="16">
        <f>'[1]28'!D29</f>
        <v>203</v>
      </c>
      <c r="E27" s="16">
        <f>'[1]28'!E29</f>
        <v>0</v>
      </c>
      <c r="F27" s="15">
        <f t="shared" si="6"/>
        <v>323</v>
      </c>
      <c r="G27" s="15">
        <f>'[1]28'!H29</f>
        <v>-1.5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-1.5</v>
      </c>
      <c r="L27" s="18">
        <f>frq!C27</f>
        <v>1</v>
      </c>
      <c r="M27" s="16">
        <f t="shared" si="0"/>
        <v>-1.5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-1.5</v>
      </c>
    </row>
    <row r="28" spans="1:17">
      <c r="A28" s="8" t="s">
        <v>70</v>
      </c>
      <c r="B28" s="15">
        <f>'[1]28'!B30</f>
        <v>120</v>
      </c>
      <c r="C28" s="16">
        <f>'[1]28'!C30</f>
        <v>0</v>
      </c>
      <c r="D28" s="16">
        <f>'[1]28'!D30</f>
        <v>203</v>
      </c>
      <c r="E28" s="16">
        <f>'[1]28'!E30</f>
        <v>0</v>
      </c>
      <c r="F28" s="15">
        <f t="shared" si="6"/>
        <v>323</v>
      </c>
      <c r="G28" s="15">
        <f>'[1]28'!H30</f>
        <v>-1.5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-1.5</v>
      </c>
      <c r="L28" s="18">
        <f>frq!C28</f>
        <v>1</v>
      </c>
      <c r="M28" s="16">
        <f t="shared" si="0"/>
        <v>-1.5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-1.5</v>
      </c>
    </row>
    <row r="29" spans="1:17">
      <c r="A29" s="8" t="s">
        <v>71</v>
      </c>
      <c r="B29" s="15">
        <f>'[1]28'!B31</f>
        <v>120</v>
      </c>
      <c r="C29" s="16">
        <f>'[1]28'!C31</f>
        <v>0</v>
      </c>
      <c r="D29" s="16">
        <f>'[1]28'!D31</f>
        <v>203</v>
      </c>
      <c r="E29" s="16">
        <f>'[1]28'!E31</f>
        <v>0</v>
      </c>
      <c r="F29" s="15">
        <f t="shared" si="6"/>
        <v>323</v>
      </c>
      <c r="G29" s="15">
        <f>'[1]28'!H31</f>
        <v>-1.5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-1.5</v>
      </c>
      <c r="L29" s="18">
        <f>frq!C29</f>
        <v>1</v>
      </c>
      <c r="M29" s="16">
        <f t="shared" si="0"/>
        <v>-1.5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-1.5</v>
      </c>
    </row>
    <row r="30" spans="1:17">
      <c r="A30" s="8" t="s">
        <v>72</v>
      </c>
      <c r="B30" s="15">
        <f>'[1]28'!B32</f>
        <v>120</v>
      </c>
      <c r="C30" s="16">
        <f>'[1]28'!C32</f>
        <v>0</v>
      </c>
      <c r="D30" s="16">
        <f>'[1]28'!D32</f>
        <v>203</v>
      </c>
      <c r="E30" s="16">
        <f>'[1]28'!E32</f>
        <v>0</v>
      </c>
      <c r="F30" s="15">
        <f t="shared" si="6"/>
        <v>323</v>
      </c>
      <c r="G30" s="15">
        <f>'[1]28'!H32</f>
        <v>-1.5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-1.5</v>
      </c>
      <c r="L30" s="18">
        <f>frq!C30</f>
        <v>1</v>
      </c>
      <c r="M30" s="16">
        <f t="shared" si="0"/>
        <v>-1.5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-1.5</v>
      </c>
    </row>
    <row r="31" spans="1:17">
      <c r="A31" s="8" t="s">
        <v>73</v>
      </c>
      <c r="B31" s="15">
        <f>'[1]28'!B33</f>
        <v>120</v>
      </c>
      <c r="C31" s="16">
        <f>'[1]28'!C33</f>
        <v>0</v>
      </c>
      <c r="D31" s="16">
        <f>'[1]28'!D33</f>
        <v>203</v>
      </c>
      <c r="E31" s="16">
        <f>'[1]28'!E33</f>
        <v>0</v>
      </c>
      <c r="F31" s="15">
        <f t="shared" si="6"/>
        <v>323</v>
      </c>
      <c r="G31" s="15">
        <f>'[1]28'!H33</f>
        <v>-1.5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-1.5</v>
      </c>
      <c r="L31" s="18">
        <f>frq!C31</f>
        <v>1</v>
      </c>
      <c r="M31" s="16">
        <f t="shared" si="0"/>
        <v>-1.5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-1.5</v>
      </c>
    </row>
    <row r="32" spans="1:17">
      <c r="A32" s="8" t="s">
        <v>74</v>
      </c>
      <c r="B32" s="15">
        <f>'[1]28'!B34</f>
        <v>120</v>
      </c>
      <c r="C32" s="16">
        <f>'[1]28'!C34</f>
        <v>0</v>
      </c>
      <c r="D32" s="16">
        <f>'[1]28'!D34</f>
        <v>203</v>
      </c>
      <c r="E32" s="16">
        <f>'[1]28'!E34</f>
        <v>0</v>
      </c>
      <c r="F32" s="15">
        <f t="shared" si="6"/>
        <v>323</v>
      </c>
      <c r="G32" s="15">
        <f>'[1]28'!H34</f>
        <v>-1.5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-1.5</v>
      </c>
      <c r="L32" s="18">
        <f>frq!C32</f>
        <v>1</v>
      </c>
      <c r="M32" s="16">
        <f t="shared" si="0"/>
        <v>-1.5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-1.5</v>
      </c>
    </row>
    <row r="33" spans="1:17">
      <c r="A33" s="8" t="s">
        <v>75</v>
      </c>
      <c r="B33" s="15">
        <f>'[1]28'!B35</f>
        <v>120</v>
      </c>
      <c r="C33" s="16">
        <f>'[1]28'!C35</f>
        <v>0</v>
      </c>
      <c r="D33" s="16">
        <f>'[1]28'!D35</f>
        <v>203</v>
      </c>
      <c r="E33" s="16">
        <f>'[1]28'!E35</f>
        <v>0</v>
      </c>
      <c r="F33" s="15">
        <f t="shared" si="6"/>
        <v>323</v>
      </c>
      <c r="G33" s="15">
        <f>'[1]28'!H35</f>
        <v>-1.5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-1.5</v>
      </c>
      <c r="L33" s="18">
        <f>frq!C33</f>
        <v>1</v>
      </c>
      <c r="M33" s="16">
        <f t="shared" si="0"/>
        <v>-1.5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-1.5</v>
      </c>
    </row>
    <row r="34" spans="1:17">
      <c r="A34" s="8" t="s">
        <v>76</v>
      </c>
      <c r="B34" s="15">
        <f>'[1]28'!B36</f>
        <v>120</v>
      </c>
      <c r="C34" s="16">
        <f>'[1]28'!C36</f>
        <v>0</v>
      </c>
      <c r="D34" s="16">
        <f>'[1]28'!D36</f>
        <v>203</v>
      </c>
      <c r="E34" s="16">
        <f>'[1]28'!E36</f>
        <v>0</v>
      </c>
      <c r="F34" s="15">
        <f t="shared" si="6"/>
        <v>323</v>
      </c>
      <c r="G34" s="15">
        <f>'[1]28'!H36</f>
        <v>-1.5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-1.5</v>
      </c>
      <c r="L34" s="18">
        <f>frq!C34</f>
        <v>1</v>
      </c>
      <c r="M34" s="16">
        <f t="shared" si="0"/>
        <v>-1.5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-1.5</v>
      </c>
    </row>
    <row r="35" spans="1:17">
      <c r="A35" s="8" t="s">
        <v>77</v>
      </c>
      <c r="B35" s="15">
        <f>'[1]28'!B37</f>
        <v>120</v>
      </c>
      <c r="C35" s="16">
        <f>'[1]28'!C37</f>
        <v>0</v>
      </c>
      <c r="D35" s="16">
        <f>'[1]28'!D37</f>
        <v>203</v>
      </c>
      <c r="E35" s="16">
        <f>'[1]28'!E37</f>
        <v>0</v>
      </c>
      <c r="F35" s="15">
        <f t="shared" si="6"/>
        <v>323</v>
      </c>
      <c r="G35" s="15">
        <f>'[1]28'!H37</f>
        <v>-1.5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-1.5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-1.5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-1.5</v>
      </c>
    </row>
    <row r="36" spans="1:17">
      <c r="A36" s="8" t="s">
        <v>78</v>
      </c>
      <c r="B36" s="15">
        <f>'[1]28'!B38</f>
        <v>120</v>
      </c>
      <c r="C36" s="16">
        <f>'[1]28'!C38</f>
        <v>0</v>
      </c>
      <c r="D36" s="16">
        <f>'[1]28'!D38</f>
        <v>203</v>
      </c>
      <c r="E36" s="16">
        <f>'[1]28'!E38</f>
        <v>0</v>
      </c>
      <c r="F36" s="15">
        <f t="shared" si="6"/>
        <v>323</v>
      </c>
      <c r="G36" s="15">
        <f>'[1]28'!H38</f>
        <v>-1.5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-1.5</v>
      </c>
      <c r="L36" s="18">
        <f>frq!C36</f>
        <v>1</v>
      </c>
      <c r="M36" s="16">
        <f t="shared" si="7"/>
        <v>-1.5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-1.5</v>
      </c>
    </row>
    <row r="37" spans="1:17">
      <c r="A37" s="8" t="s">
        <v>79</v>
      </c>
      <c r="B37" s="15">
        <f>'[1]28'!B39</f>
        <v>120</v>
      </c>
      <c r="C37" s="16">
        <f>'[1]28'!C39</f>
        <v>0</v>
      </c>
      <c r="D37" s="16">
        <f>'[1]28'!D39</f>
        <v>203</v>
      </c>
      <c r="E37" s="16">
        <f>'[1]28'!E39</f>
        <v>0</v>
      </c>
      <c r="F37" s="15">
        <f t="shared" si="6"/>
        <v>323</v>
      </c>
      <c r="G37" s="15">
        <f>'[1]28'!H39</f>
        <v>-1.5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-1.5</v>
      </c>
      <c r="L37" s="18">
        <f>frq!C37</f>
        <v>1</v>
      </c>
      <c r="M37" s="16">
        <f t="shared" si="7"/>
        <v>-1.5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-1.5</v>
      </c>
    </row>
    <row r="38" spans="1:17">
      <c r="A38" s="8" t="s">
        <v>80</v>
      </c>
      <c r="B38" s="15">
        <f>'[1]28'!B40</f>
        <v>120</v>
      </c>
      <c r="C38" s="16">
        <f>'[1]28'!C40</f>
        <v>0</v>
      </c>
      <c r="D38" s="16">
        <f>'[1]28'!D40</f>
        <v>203</v>
      </c>
      <c r="E38" s="16">
        <f>'[1]28'!E40</f>
        <v>0</v>
      </c>
      <c r="F38" s="15">
        <f t="shared" si="6"/>
        <v>323</v>
      </c>
      <c r="G38" s="15">
        <f>'[1]28'!H40</f>
        <v>-1.5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-1.5</v>
      </c>
      <c r="L38" s="18">
        <f>frq!C38</f>
        <v>1</v>
      </c>
      <c r="M38" s="16">
        <f t="shared" si="7"/>
        <v>-1.5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-1.5</v>
      </c>
    </row>
    <row r="39" spans="1:17">
      <c r="A39" s="8" t="s">
        <v>81</v>
      </c>
      <c r="B39" s="15">
        <f>'[1]28'!B41</f>
        <v>120</v>
      </c>
      <c r="C39" s="16">
        <f>'[1]28'!C41</f>
        <v>0</v>
      </c>
      <c r="D39" s="16">
        <f>'[1]28'!D41</f>
        <v>203</v>
      </c>
      <c r="E39" s="16">
        <f>'[1]28'!E41</f>
        <v>0</v>
      </c>
      <c r="F39" s="15">
        <f t="shared" si="6"/>
        <v>323</v>
      </c>
      <c r="G39" s="15">
        <f>'[1]28'!H41</f>
        <v>-1.5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-1.5</v>
      </c>
      <c r="L39" s="18">
        <f>frq!C39</f>
        <v>1</v>
      </c>
      <c r="M39" s="16">
        <f t="shared" si="7"/>
        <v>-1.5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-1.5</v>
      </c>
    </row>
    <row r="40" spans="1:17">
      <c r="A40" s="8" t="s">
        <v>82</v>
      </c>
      <c r="B40" s="15">
        <f>'[1]28'!B42</f>
        <v>120</v>
      </c>
      <c r="C40" s="16">
        <f>'[1]28'!C42</f>
        <v>0</v>
      </c>
      <c r="D40" s="16">
        <f>'[1]28'!D42</f>
        <v>203</v>
      </c>
      <c r="E40" s="16">
        <f>'[1]28'!E42</f>
        <v>0</v>
      </c>
      <c r="F40" s="15">
        <f t="shared" si="6"/>
        <v>323</v>
      </c>
      <c r="G40" s="15">
        <f>'[1]28'!H42</f>
        <v>-1.5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-1.5</v>
      </c>
      <c r="L40" s="18">
        <f>frq!C40</f>
        <v>1</v>
      </c>
      <c r="M40" s="16">
        <f t="shared" si="7"/>
        <v>-1.5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-1.5</v>
      </c>
    </row>
    <row r="41" spans="1:17">
      <c r="A41" s="8" t="s">
        <v>83</v>
      </c>
      <c r="B41" s="15">
        <f>'[1]28'!B43</f>
        <v>120</v>
      </c>
      <c r="C41" s="16">
        <f>'[1]28'!C43</f>
        <v>0</v>
      </c>
      <c r="D41" s="16">
        <f>'[1]28'!D43</f>
        <v>203</v>
      </c>
      <c r="E41" s="16">
        <f>'[1]28'!E43</f>
        <v>0</v>
      </c>
      <c r="F41" s="15">
        <f t="shared" si="6"/>
        <v>323</v>
      </c>
      <c r="G41" s="15">
        <f>'[1]28'!H43</f>
        <v>-1.5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-1.5</v>
      </c>
      <c r="L41" s="18">
        <f>frq!C41</f>
        <v>1</v>
      </c>
      <c r="M41" s="16">
        <f t="shared" si="7"/>
        <v>-1.5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-1.5</v>
      </c>
    </row>
    <row r="42" spans="1:17">
      <c r="A42" s="8" t="s">
        <v>84</v>
      </c>
      <c r="B42" s="15">
        <f>'[1]28'!B44</f>
        <v>120</v>
      </c>
      <c r="C42" s="16">
        <f>'[1]28'!C44</f>
        <v>0</v>
      </c>
      <c r="D42" s="16">
        <f>'[1]28'!D44</f>
        <v>203</v>
      </c>
      <c r="E42" s="16">
        <f>'[1]28'!E44</f>
        <v>0</v>
      </c>
      <c r="F42" s="15">
        <f t="shared" si="6"/>
        <v>323</v>
      </c>
      <c r="G42" s="15">
        <f>'[1]28'!H44</f>
        <v>-1.5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-1.5</v>
      </c>
      <c r="L42" s="18">
        <f>frq!C42</f>
        <v>1</v>
      </c>
      <c r="M42" s="16">
        <f t="shared" si="7"/>
        <v>-1.5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-1.5</v>
      </c>
    </row>
    <row r="43" spans="1:17">
      <c r="A43" s="8" t="s">
        <v>85</v>
      </c>
      <c r="B43" s="15">
        <f>'[1]28'!B45</f>
        <v>120</v>
      </c>
      <c r="C43" s="16">
        <f>'[1]28'!C45</f>
        <v>0</v>
      </c>
      <c r="D43" s="16">
        <f>'[1]28'!D45</f>
        <v>203</v>
      </c>
      <c r="E43" s="16">
        <f>'[1]28'!E45</f>
        <v>0</v>
      </c>
      <c r="F43" s="15">
        <f t="shared" si="6"/>
        <v>323</v>
      </c>
      <c r="G43" s="15">
        <f>'[1]28'!H45</f>
        <v>-1.5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-1.5</v>
      </c>
      <c r="L43" s="18">
        <f>frq!C43</f>
        <v>1</v>
      </c>
      <c r="M43" s="16">
        <f t="shared" si="7"/>
        <v>-1.5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-1.5</v>
      </c>
    </row>
    <row r="44" spans="1:17">
      <c r="A44" s="8" t="s">
        <v>86</v>
      </c>
      <c r="B44" s="15">
        <f>'[1]28'!B46</f>
        <v>120</v>
      </c>
      <c r="C44" s="16">
        <f>'[1]28'!C46</f>
        <v>0</v>
      </c>
      <c r="D44" s="16">
        <f>'[1]28'!D46</f>
        <v>203</v>
      </c>
      <c r="E44" s="16">
        <f>'[1]28'!E46</f>
        <v>0</v>
      </c>
      <c r="F44" s="15">
        <f t="shared" si="6"/>
        <v>323</v>
      </c>
      <c r="G44" s="15">
        <f>'[1]28'!H46</f>
        <v>-1.5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-1.5</v>
      </c>
      <c r="L44" s="18">
        <f>frq!C44</f>
        <v>1</v>
      </c>
      <c r="M44" s="16">
        <f t="shared" si="7"/>
        <v>-1.5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-1.5</v>
      </c>
    </row>
    <row r="45" spans="1:17">
      <c r="A45" s="8" t="s">
        <v>87</v>
      </c>
      <c r="B45" s="15">
        <f>'[1]28'!B47</f>
        <v>120</v>
      </c>
      <c r="C45" s="16">
        <f>'[1]28'!C47</f>
        <v>0</v>
      </c>
      <c r="D45" s="16">
        <f>'[1]28'!D47</f>
        <v>203</v>
      </c>
      <c r="E45" s="16">
        <f>'[1]28'!E47</f>
        <v>0</v>
      </c>
      <c r="F45" s="15">
        <f t="shared" si="6"/>
        <v>323</v>
      </c>
      <c r="G45" s="15">
        <f>'[1]28'!H47</f>
        <v>-1.5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-1.5</v>
      </c>
      <c r="L45" s="18">
        <f>frq!C45</f>
        <v>1</v>
      </c>
      <c r="M45" s="16">
        <f t="shared" si="7"/>
        <v>-1.5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-1.5</v>
      </c>
    </row>
    <row r="46" spans="1:17">
      <c r="A46" s="8" t="s">
        <v>88</v>
      </c>
      <c r="B46" s="15">
        <f>'[1]28'!B48</f>
        <v>120</v>
      </c>
      <c r="C46" s="16">
        <f>'[1]28'!C48</f>
        <v>0</v>
      </c>
      <c r="D46" s="16">
        <f>'[1]28'!D48</f>
        <v>203</v>
      </c>
      <c r="E46" s="16">
        <f>'[1]28'!E48</f>
        <v>0</v>
      </c>
      <c r="F46" s="15">
        <f t="shared" si="6"/>
        <v>323</v>
      </c>
      <c r="G46" s="15">
        <f>'[1]28'!H48</f>
        <v>-1.5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-1.5</v>
      </c>
      <c r="L46" s="18">
        <f>frq!C46</f>
        <v>1</v>
      </c>
      <c r="M46" s="16">
        <f t="shared" si="7"/>
        <v>-1.5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-1.5</v>
      </c>
    </row>
    <row r="47" spans="1:17">
      <c r="A47" s="8" t="s">
        <v>89</v>
      </c>
      <c r="B47" s="15">
        <f>'[1]28'!B49</f>
        <v>120</v>
      </c>
      <c r="C47" s="16">
        <f>'[1]28'!C49</f>
        <v>0</v>
      </c>
      <c r="D47" s="16">
        <f>'[1]28'!D49</f>
        <v>203</v>
      </c>
      <c r="E47" s="16">
        <f>'[1]28'!E49</f>
        <v>0</v>
      </c>
      <c r="F47" s="15">
        <f t="shared" si="6"/>
        <v>323</v>
      </c>
      <c r="G47" s="15">
        <f>'[1]28'!H49</f>
        <v>-1.5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-1.5</v>
      </c>
      <c r="L47" s="18">
        <f>frq!C47</f>
        <v>1</v>
      </c>
      <c r="M47" s="16">
        <f t="shared" si="7"/>
        <v>-1.5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-1.5</v>
      </c>
    </row>
    <row r="48" spans="1:17">
      <c r="A48" s="8" t="s">
        <v>90</v>
      </c>
      <c r="B48" s="15">
        <f>'[1]28'!B50</f>
        <v>120</v>
      </c>
      <c r="C48" s="16">
        <f>'[1]28'!C50</f>
        <v>0</v>
      </c>
      <c r="D48" s="16">
        <f>'[1]28'!D50</f>
        <v>203</v>
      </c>
      <c r="E48" s="16">
        <f>'[1]28'!E50</f>
        <v>0</v>
      </c>
      <c r="F48" s="15">
        <f t="shared" si="6"/>
        <v>323</v>
      </c>
      <c r="G48" s="15">
        <f>'[1]28'!H50</f>
        <v>-1.5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-1.5</v>
      </c>
      <c r="L48" s="18">
        <f>frq!C48</f>
        <v>1</v>
      </c>
      <c r="M48" s="16">
        <f t="shared" si="7"/>
        <v>-1.5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-1.5</v>
      </c>
    </row>
    <row r="49" spans="1:17">
      <c r="A49" s="8" t="s">
        <v>91</v>
      </c>
      <c r="B49" s="15">
        <f>'[1]28'!B51</f>
        <v>120</v>
      </c>
      <c r="C49" s="16">
        <f>'[1]28'!C51</f>
        <v>0</v>
      </c>
      <c r="D49" s="16">
        <f>'[1]28'!D51</f>
        <v>203</v>
      </c>
      <c r="E49" s="16">
        <f>'[1]28'!E51</f>
        <v>0</v>
      </c>
      <c r="F49" s="15">
        <f t="shared" si="6"/>
        <v>323</v>
      </c>
      <c r="G49" s="15">
        <f>'[1]28'!H51</f>
        <v>-1.5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-1.5</v>
      </c>
      <c r="L49" s="18">
        <f>frq!C49</f>
        <v>1</v>
      </c>
      <c r="M49" s="16">
        <f t="shared" si="7"/>
        <v>-1.5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-1.5</v>
      </c>
    </row>
    <row r="50" spans="1:17">
      <c r="A50" s="8" t="s">
        <v>92</v>
      </c>
      <c r="B50" s="15">
        <f>'[1]28'!B52</f>
        <v>120</v>
      </c>
      <c r="C50" s="16">
        <f>'[1]28'!C52</f>
        <v>0</v>
      </c>
      <c r="D50" s="16">
        <f>'[1]28'!D52</f>
        <v>203</v>
      </c>
      <c r="E50" s="16">
        <f>'[1]28'!E52</f>
        <v>0</v>
      </c>
      <c r="F50" s="15">
        <f t="shared" si="6"/>
        <v>323</v>
      </c>
      <c r="G50" s="15">
        <f>'[1]28'!H52</f>
        <v>-1.5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-1.5</v>
      </c>
      <c r="L50" s="18">
        <f>frq!C50</f>
        <v>1</v>
      </c>
      <c r="M50" s="16">
        <f t="shared" si="7"/>
        <v>-1.5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-1.5</v>
      </c>
    </row>
    <row r="51" spans="1:17">
      <c r="A51" s="8" t="s">
        <v>93</v>
      </c>
      <c r="B51" s="15">
        <f>'[1]28'!B53</f>
        <v>120</v>
      </c>
      <c r="C51" s="16">
        <f>'[1]28'!C53</f>
        <v>0</v>
      </c>
      <c r="D51" s="16">
        <f>'[1]28'!D53</f>
        <v>203</v>
      </c>
      <c r="E51" s="16">
        <f>'[1]28'!E53</f>
        <v>0</v>
      </c>
      <c r="F51" s="15">
        <f t="shared" si="6"/>
        <v>323</v>
      </c>
      <c r="G51" s="15">
        <f>'[1]28'!H53</f>
        <v>-1.5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-1.5</v>
      </c>
      <c r="L51" s="18">
        <f>frq!C51</f>
        <v>1</v>
      </c>
      <c r="M51" s="16">
        <f t="shared" si="7"/>
        <v>-1.5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-1.5</v>
      </c>
    </row>
    <row r="52" spans="1:17">
      <c r="A52" s="8" t="s">
        <v>94</v>
      </c>
      <c r="B52" s="15">
        <f>'[1]28'!B54</f>
        <v>120</v>
      </c>
      <c r="C52" s="16">
        <f>'[1]28'!C54</f>
        <v>0</v>
      </c>
      <c r="D52" s="16">
        <f>'[1]28'!D54</f>
        <v>203</v>
      </c>
      <c r="E52" s="16">
        <f>'[1]28'!E54</f>
        <v>0</v>
      </c>
      <c r="F52" s="15">
        <f t="shared" si="6"/>
        <v>323</v>
      </c>
      <c r="G52" s="15">
        <f>'[1]28'!H54</f>
        <v>-1.5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-1.5</v>
      </c>
      <c r="L52" s="18">
        <f>frq!C52</f>
        <v>1</v>
      </c>
      <c r="M52" s="16">
        <f t="shared" si="7"/>
        <v>-1.5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-1.5</v>
      </c>
    </row>
    <row r="53" spans="1:17">
      <c r="A53" s="8" t="s">
        <v>95</v>
      </c>
      <c r="B53" s="15">
        <f>'[1]28'!B55</f>
        <v>120</v>
      </c>
      <c r="C53" s="16">
        <f>'[1]28'!C55</f>
        <v>0</v>
      </c>
      <c r="D53" s="16">
        <f>'[1]28'!D55</f>
        <v>203</v>
      </c>
      <c r="E53" s="16">
        <f>'[1]28'!E55</f>
        <v>0</v>
      </c>
      <c r="F53" s="15">
        <f t="shared" si="6"/>
        <v>323</v>
      </c>
      <c r="G53" s="15">
        <f>'[1]28'!H55</f>
        <v>-1.5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-1.5</v>
      </c>
      <c r="L53" s="18">
        <f>frq!C53</f>
        <v>1</v>
      </c>
      <c r="M53" s="16">
        <f t="shared" si="7"/>
        <v>-1.5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-1.5</v>
      </c>
    </row>
    <row r="54" spans="1:17">
      <c r="A54" s="8" t="s">
        <v>96</v>
      </c>
      <c r="B54" s="15">
        <f>'[1]28'!B56</f>
        <v>120</v>
      </c>
      <c r="C54" s="16">
        <f>'[1]28'!C56</f>
        <v>0</v>
      </c>
      <c r="D54" s="16">
        <f>'[1]28'!D56</f>
        <v>203</v>
      </c>
      <c r="E54" s="16">
        <f>'[1]28'!E56</f>
        <v>0</v>
      </c>
      <c r="F54" s="15">
        <f t="shared" si="6"/>
        <v>323</v>
      </c>
      <c r="G54" s="15">
        <f>'[1]28'!H56</f>
        <v>-1.5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-1.5</v>
      </c>
      <c r="L54" s="18">
        <f>frq!C54</f>
        <v>1</v>
      </c>
      <c r="M54" s="16">
        <f t="shared" si="7"/>
        <v>-1.5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-1.5</v>
      </c>
    </row>
    <row r="55" spans="1:17">
      <c r="A55" s="8" t="s">
        <v>97</v>
      </c>
      <c r="B55" s="15">
        <f>'[1]28'!B57</f>
        <v>120</v>
      </c>
      <c r="C55" s="16">
        <f>'[1]28'!C57</f>
        <v>0</v>
      </c>
      <c r="D55" s="16">
        <f>'[1]28'!D57</f>
        <v>203</v>
      </c>
      <c r="E55" s="16">
        <f>'[1]28'!E57</f>
        <v>0</v>
      </c>
      <c r="F55" s="15">
        <f t="shared" si="6"/>
        <v>323</v>
      </c>
      <c r="G55" s="15">
        <f>'[1]28'!H57</f>
        <v>-1.5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-1.5</v>
      </c>
      <c r="L55" s="18">
        <f>frq!C55</f>
        <v>1</v>
      </c>
      <c r="M55" s="16">
        <f t="shared" si="7"/>
        <v>-1.5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-1.5</v>
      </c>
    </row>
    <row r="56" spans="1:17">
      <c r="A56" s="8" t="s">
        <v>98</v>
      </c>
      <c r="B56" s="15">
        <f>'[1]28'!B58</f>
        <v>120</v>
      </c>
      <c r="C56" s="16">
        <f>'[1]28'!C58</f>
        <v>0</v>
      </c>
      <c r="D56" s="16">
        <f>'[1]28'!D58</f>
        <v>203</v>
      </c>
      <c r="E56" s="16">
        <f>'[1]28'!E58</f>
        <v>0</v>
      </c>
      <c r="F56" s="15">
        <f t="shared" si="6"/>
        <v>323</v>
      </c>
      <c r="G56" s="15">
        <f>'[1]28'!H58</f>
        <v>-1.5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-1.5</v>
      </c>
      <c r="L56" s="18">
        <f>frq!C56</f>
        <v>1</v>
      </c>
      <c r="M56" s="16">
        <f t="shared" si="7"/>
        <v>-1.5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-1.5</v>
      </c>
    </row>
    <row r="57" spans="1:17">
      <c r="A57" s="8" t="s">
        <v>99</v>
      </c>
      <c r="B57" s="15">
        <f>'[1]28'!B59</f>
        <v>120</v>
      </c>
      <c r="C57" s="16">
        <f>'[1]28'!C59</f>
        <v>0</v>
      </c>
      <c r="D57" s="16">
        <f>'[1]28'!D59</f>
        <v>203</v>
      </c>
      <c r="E57" s="16">
        <f>'[1]28'!E59</f>
        <v>0</v>
      </c>
      <c r="F57" s="15">
        <f t="shared" si="6"/>
        <v>323</v>
      </c>
      <c r="G57" s="15">
        <f>'[1]28'!H59</f>
        <v>-1.5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-1.5</v>
      </c>
      <c r="L57" s="18">
        <f>frq!C57</f>
        <v>1</v>
      </c>
      <c r="M57" s="16">
        <f t="shared" si="7"/>
        <v>-1.5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-1.5</v>
      </c>
    </row>
    <row r="58" spans="1:17">
      <c r="A58" s="8" t="s">
        <v>100</v>
      </c>
      <c r="B58" s="15">
        <f>'[1]28'!B60</f>
        <v>120</v>
      </c>
      <c r="C58" s="16">
        <f>'[1]28'!C60</f>
        <v>0</v>
      </c>
      <c r="D58" s="16">
        <f>'[1]28'!D60</f>
        <v>203</v>
      </c>
      <c r="E58" s="16">
        <f>'[1]28'!E60</f>
        <v>0</v>
      </c>
      <c r="F58" s="15">
        <f t="shared" si="6"/>
        <v>323</v>
      </c>
      <c r="G58" s="15">
        <f>'[1]28'!H60</f>
        <v>-1.5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-1.5</v>
      </c>
      <c r="L58" s="18">
        <f>frq!C58</f>
        <v>1</v>
      </c>
      <c r="M58" s="16">
        <f t="shared" si="7"/>
        <v>-1.5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-1.5</v>
      </c>
    </row>
    <row r="59" spans="1:17">
      <c r="A59" s="8" t="s">
        <v>101</v>
      </c>
      <c r="B59" s="15">
        <f>'[1]28'!B61</f>
        <v>120</v>
      </c>
      <c r="C59" s="16">
        <f>'[1]28'!C61</f>
        <v>0</v>
      </c>
      <c r="D59" s="16">
        <f>'[1]28'!D61</f>
        <v>203</v>
      </c>
      <c r="E59" s="16">
        <f>'[1]28'!E61</f>
        <v>0</v>
      </c>
      <c r="F59" s="15">
        <f t="shared" si="6"/>
        <v>323</v>
      </c>
      <c r="G59" s="15">
        <f>'[1]28'!H61</f>
        <v>-1.5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-1.5</v>
      </c>
      <c r="L59" s="18">
        <f>frq!C59</f>
        <v>1</v>
      </c>
      <c r="M59" s="16">
        <f t="shared" si="7"/>
        <v>-1.5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-1.5</v>
      </c>
    </row>
    <row r="60" spans="1:17">
      <c r="A60" s="8" t="s">
        <v>102</v>
      </c>
      <c r="B60" s="15">
        <f>'[1]28'!B62</f>
        <v>120</v>
      </c>
      <c r="C60" s="16">
        <f>'[1]28'!C62</f>
        <v>0</v>
      </c>
      <c r="D60" s="16">
        <f>'[1]28'!D62</f>
        <v>203</v>
      </c>
      <c r="E60" s="16">
        <f>'[1]28'!E62</f>
        <v>0</v>
      </c>
      <c r="F60" s="15">
        <f t="shared" si="6"/>
        <v>323</v>
      </c>
      <c r="G60" s="15">
        <f>'[1]28'!H62</f>
        <v>-1.5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-1.5</v>
      </c>
      <c r="L60" s="18">
        <f>frq!C60</f>
        <v>1</v>
      </c>
      <c r="M60" s="16">
        <f t="shared" si="7"/>
        <v>-1.5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-1.5</v>
      </c>
    </row>
    <row r="61" spans="1:17">
      <c r="A61" s="8" t="s">
        <v>103</v>
      </c>
      <c r="B61" s="15">
        <f>'[1]28'!B63</f>
        <v>120</v>
      </c>
      <c r="C61" s="16">
        <f>'[1]28'!C63</f>
        <v>0</v>
      </c>
      <c r="D61" s="16">
        <f>'[1]28'!D63</f>
        <v>203</v>
      </c>
      <c r="E61" s="16">
        <f>'[1]28'!E63</f>
        <v>0</v>
      </c>
      <c r="F61" s="15">
        <f t="shared" si="6"/>
        <v>323</v>
      </c>
      <c r="G61" s="15">
        <f>'[1]28'!H63</f>
        <v>-1.5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-1.5</v>
      </c>
      <c r="L61" s="18">
        <f>frq!C61</f>
        <v>1</v>
      </c>
      <c r="M61" s="16">
        <f t="shared" si="7"/>
        <v>-1.5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-1.5</v>
      </c>
    </row>
    <row r="62" spans="1:17">
      <c r="A62" s="8" t="s">
        <v>104</v>
      </c>
      <c r="B62" s="15">
        <f>'[1]28'!B64</f>
        <v>120</v>
      </c>
      <c r="C62" s="16">
        <f>'[1]28'!C64</f>
        <v>0</v>
      </c>
      <c r="D62" s="16">
        <f>'[1]28'!D64</f>
        <v>203</v>
      </c>
      <c r="E62" s="16">
        <f>'[1]28'!E64</f>
        <v>0</v>
      </c>
      <c r="F62" s="15">
        <f t="shared" si="6"/>
        <v>323</v>
      </c>
      <c r="G62" s="15">
        <f>'[1]28'!H64</f>
        <v>-1.5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-1.5</v>
      </c>
      <c r="L62" s="18">
        <f>frq!C62</f>
        <v>1</v>
      </c>
      <c r="M62" s="16">
        <f t="shared" si="7"/>
        <v>-1.5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-1.5</v>
      </c>
    </row>
    <row r="63" spans="1:17">
      <c r="A63" s="8" t="s">
        <v>105</v>
      </c>
      <c r="B63" s="15">
        <f>'[1]28'!B65</f>
        <v>120</v>
      </c>
      <c r="C63" s="16">
        <f>'[1]28'!C65</f>
        <v>0</v>
      </c>
      <c r="D63" s="16">
        <f>'[1]28'!D65</f>
        <v>203</v>
      </c>
      <c r="E63" s="16">
        <f>'[1]28'!E65</f>
        <v>0</v>
      </c>
      <c r="F63" s="15">
        <f t="shared" si="6"/>
        <v>323</v>
      </c>
      <c r="G63" s="15">
        <f>'[1]28'!H65</f>
        <v>-1.5</v>
      </c>
      <c r="H63" s="16">
        <f>'[1]28'!I65</f>
        <v>0</v>
      </c>
      <c r="I63" s="16">
        <f>'[1]28'!J65</f>
        <v>0</v>
      </c>
      <c r="J63" s="16">
        <f>'[1]28'!K65</f>
        <v>0</v>
      </c>
      <c r="K63" s="15">
        <f t="shared" si="4"/>
        <v>-1.5</v>
      </c>
      <c r="L63" s="18">
        <f>frq!C63</f>
        <v>1</v>
      </c>
      <c r="M63" s="16">
        <f t="shared" si="7"/>
        <v>-1.5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-1.5</v>
      </c>
    </row>
    <row r="64" spans="1:17">
      <c r="A64" s="8" t="s">
        <v>106</v>
      </c>
      <c r="B64" s="15">
        <f>'[1]28'!B66</f>
        <v>120</v>
      </c>
      <c r="C64" s="16">
        <f>'[1]28'!C66</f>
        <v>0</v>
      </c>
      <c r="D64" s="16">
        <f>'[1]28'!D66</f>
        <v>203</v>
      </c>
      <c r="E64" s="16">
        <f>'[1]28'!E66</f>
        <v>0</v>
      </c>
      <c r="F64" s="15">
        <f t="shared" si="6"/>
        <v>323</v>
      </c>
      <c r="G64" s="15">
        <f>'[1]28'!H66</f>
        <v>-1.5</v>
      </c>
      <c r="H64" s="16">
        <f>'[1]28'!I66</f>
        <v>0</v>
      </c>
      <c r="I64" s="16">
        <f>'[1]28'!J66</f>
        <v>0</v>
      </c>
      <c r="J64" s="16">
        <f>'[1]28'!K66</f>
        <v>0</v>
      </c>
      <c r="K64" s="15">
        <f t="shared" si="4"/>
        <v>-1.5</v>
      </c>
      <c r="L64" s="18">
        <f>frq!C64</f>
        <v>1</v>
      </c>
      <c r="M64" s="16">
        <f t="shared" si="7"/>
        <v>-1.5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-1.5</v>
      </c>
    </row>
    <row r="65" spans="1:19">
      <c r="A65" s="8" t="s">
        <v>107</v>
      </c>
      <c r="B65" s="15">
        <f>'[1]28'!B67</f>
        <v>120</v>
      </c>
      <c r="C65" s="16">
        <f>'[1]28'!C67</f>
        <v>0</v>
      </c>
      <c r="D65" s="16">
        <f>'[1]28'!D67</f>
        <v>203</v>
      </c>
      <c r="E65" s="16">
        <f>'[1]28'!E67</f>
        <v>0</v>
      </c>
      <c r="F65" s="15">
        <f t="shared" si="6"/>
        <v>323</v>
      </c>
      <c r="G65" s="15">
        <f>'[1]28'!H67</f>
        <v>-1.5</v>
      </c>
      <c r="H65" s="16">
        <f>'[1]28'!I67</f>
        <v>0</v>
      </c>
      <c r="I65" s="16">
        <f>'[1]28'!J67</f>
        <v>0</v>
      </c>
      <c r="J65" s="16">
        <f>'[1]28'!K67</f>
        <v>0</v>
      </c>
      <c r="K65" s="15">
        <f t="shared" si="4"/>
        <v>-1.5</v>
      </c>
      <c r="L65" s="18">
        <f>frq!C65</f>
        <v>1</v>
      </c>
      <c r="M65" s="16">
        <f t="shared" si="7"/>
        <v>-1.5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-1.5</v>
      </c>
    </row>
    <row r="66" spans="1:19">
      <c r="A66" s="8" t="s">
        <v>108</v>
      </c>
      <c r="B66" s="15">
        <f>'[1]28'!B68</f>
        <v>120</v>
      </c>
      <c r="C66" s="16">
        <f>'[1]28'!C68</f>
        <v>0</v>
      </c>
      <c r="D66" s="16">
        <f>'[1]28'!D68</f>
        <v>203</v>
      </c>
      <c r="E66" s="16">
        <f>'[1]28'!E68</f>
        <v>0</v>
      </c>
      <c r="F66" s="15">
        <f t="shared" si="6"/>
        <v>323</v>
      </c>
      <c r="G66" s="15">
        <f>'[1]28'!H68</f>
        <v>-1.5</v>
      </c>
      <c r="H66" s="16">
        <f>'[1]28'!I68</f>
        <v>0</v>
      </c>
      <c r="I66" s="16">
        <f>'[1]28'!J68</f>
        <v>0</v>
      </c>
      <c r="J66" s="16">
        <f>'[1]28'!K68</f>
        <v>0</v>
      </c>
      <c r="K66" s="15">
        <f t="shared" si="4"/>
        <v>-1.5</v>
      </c>
      <c r="L66" s="18">
        <f>frq!C66</f>
        <v>1</v>
      </c>
      <c r="M66" s="16">
        <f t="shared" si="7"/>
        <v>-1.5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-1.5</v>
      </c>
    </row>
    <row r="67" spans="1:19">
      <c r="A67" s="8" t="s">
        <v>109</v>
      </c>
      <c r="B67" s="15">
        <f>'[1]28'!B69</f>
        <v>120</v>
      </c>
      <c r="C67" s="16">
        <f>'[1]28'!C69</f>
        <v>0</v>
      </c>
      <c r="D67" s="16">
        <f>'[1]28'!D69</f>
        <v>203</v>
      </c>
      <c r="E67" s="16">
        <f>'[1]28'!E69</f>
        <v>0</v>
      </c>
      <c r="F67" s="15">
        <f t="shared" si="6"/>
        <v>323</v>
      </c>
      <c r="G67" s="15">
        <f>'[1]28'!H69</f>
        <v>-1.5</v>
      </c>
      <c r="H67" s="16">
        <f>'[1]28'!I69</f>
        <v>0</v>
      </c>
      <c r="I67" s="16">
        <f>'[1]28'!J69</f>
        <v>0</v>
      </c>
      <c r="J67" s="16">
        <f>'[1]28'!K69</f>
        <v>0</v>
      </c>
      <c r="K67" s="15">
        <f t="shared" si="4"/>
        <v>-1.5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-1.5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-1.5</v>
      </c>
    </row>
    <row r="68" spans="1:19">
      <c r="A68" s="8" t="s">
        <v>110</v>
      </c>
      <c r="B68" s="15">
        <f>'[1]28'!B70</f>
        <v>120</v>
      </c>
      <c r="C68" s="16">
        <f>'[1]28'!C70</f>
        <v>0</v>
      </c>
      <c r="D68" s="16">
        <f>'[1]28'!D70</f>
        <v>203</v>
      </c>
      <c r="E68" s="16">
        <f>'[1]28'!E70</f>
        <v>0</v>
      </c>
      <c r="F68" s="15">
        <f t="shared" si="6"/>
        <v>323</v>
      </c>
      <c r="G68" s="15">
        <f>'[1]28'!H70</f>
        <v>-1.5</v>
      </c>
      <c r="H68" s="16">
        <f>'[1]28'!I70</f>
        <v>0</v>
      </c>
      <c r="I68" s="16">
        <f>'[1]28'!J70</f>
        <v>0</v>
      </c>
      <c r="J68" s="16">
        <f>'[1]28'!K70</f>
        <v>0</v>
      </c>
      <c r="K68" s="15">
        <f t="shared" ref="K68:K98" si="15">SUM(G68:J68)</f>
        <v>-1.5</v>
      </c>
      <c r="L68" s="18">
        <f>frq!C68</f>
        <v>1</v>
      </c>
      <c r="M68" s="16">
        <f t="shared" si="11"/>
        <v>-1.5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-1.5</v>
      </c>
    </row>
    <row r="69" spans="1:19">
      <c r="A69" s="8" t="s">
        <v>111</v>
      </c>
      <c r="B69" s="15">
        <f>'[1]28'!B71</f>
        <v>120</v>
      </c>
      <c r="C69" s="16">
        <f>'[1]28'!C71</f>
        <v>0</v>
      </c>
      <c r="D69" s="16">
        <f>'[1]28'!D71</f>
        <v>203</v>
      </c>
      <c r="E69" s="16">
        <f>'[1]28'!E71</f>
        <v>0</v>
      </c>
      <c r="F69" s="15">
        <f t="shared" ref="F69:F98" si="17">SUM(B69:E69)</f>
        <v>323</v>
      </c>
      <c r="G69" s="15">
        <f>'[1]28'!H71</f>
        <v>-1.5</v>
      </c>
      <c r="H69" s="16">
        <f>'[1]28'!I71</f>
        <v>0</v>
      </c>
      <c r="I69" s="16">
        <f>'[1]28'!J71</f>
        <v>0</v>
      </c>
      <c r="J69" s="16">
        <f>'[1]28'!K71</f>
        <v>0</v>
      </c>
      <c r="K69" s="15">
        <f t="shared" si="15"/>
        <v>-1.5</v>
      </c>
      <c r="L69" s="18">
        <f>frq!C69</f>
        <v>1</v>
      </c>
      <c r="M69" s="16">
        <f t="shared" si="11"/>
        <v>-1.5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-1.5</v>
      </c>
      <c r="S69">
        <f>96*4</f>
        <v>384</v>
      </c>
    </row>
    <row r="70" spans="1:19">
      <c r="A70" s="8" t="s">
        <v>112</v>
      </c>
      <c r="B70" s="15">
        <f>'[1]28'!B72</f>
        <v>120</v>
      </c>
      <c r="C70" s="16">
        <f>'[1]28'!C72</f>
        <v>0</v>
      </c>
      <c r="D70" s="16">
        <f>'[1]28'!D72</f>
        <v>203</v>
      </c>
      <c r="E70" s="16">
        <f>'[1]28'!E72</f>
        <v>0</v>
      </c>
      <c r="F70" s="15">
        <f t="shared" si="17"/>
        <v>323</v>
      </c>
      <c r="G70" s="15">
        <f>'[1]28'!H72</f>
        <v>-1.5</v>
      </c>
      <c r="H70" s="16">
        <f>'[1]28'!I72</f>
        <v>0</v>
      </c>
      <c r="I70" s="16">
        <f>'[1]28'!J72</f>
        <v>0</v>
      </c>
      <c r="J70" s="16">
        <f>'[1]28'!K72</f>
        <v>0</v>
      </c>
      <c r="K70" s="15">
        <f t="shared" si="15"/>
        <v>-1.5</v>
      </c>
      <c r="L70" s="18">
        <f>frq!C70</f>
        <v>1</v>
      </c>
      <c r="M70" s="16">
        <f t="shared" si="11"/>
        <v>-1.5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-1.5</v>
      </c>
    </row>
    <row r="71" spans="1:19">
      <c r="A71" s="8" t="s">
        <v>113</v>
      </c>
      <c r="B71" s="15">
        <f>'[1]28'!B73</f>
        <v>120</v>
      </c>
      <c r="C71" s="16">
        <f>'[1]28'!C73</f>
        <v>0</v>
      </c>
      <c r="D71" s="16">
        <f>'[1]28'!D73</f>
        <v>203</v>
      </c>
      <c r="E71" s="16">
        <f>'[1]28'!E73</f>
        <v>0</v>
      </c>
      <c r="F71" s="15">
        <f t="shared" si="17"/>
        <v>323</v>
      </c>
      <c r="G71" s="15">
        <f>'[1]28'!H73</f>
        <v>-1.5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-1.5</v>
      </c>
      <c r="L71" s="18">
        <f>frq!C71</f>
        <v>1</v>
      </c>
      <c r="M71" s="16">
        <f t="shared" si="11"/>
        <v>-1.5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-1.5</v>
      </c>
    </row>
    <row r="72" spans="1:19">
      <c r="A72" s="8" t="s">
        <v>114</v>
      </c>
      <c r="B72" s="15">
        <f>'[1]28'!B74</f>
        <v>120</v>
      </c>
      <c r="C72" s="16">
        <f>'[1]28'!C74</f>
        <v>0</v>
      </c>
      <c r="D72" s="16">
        <f>'[1]28'!D74</f>
        <v>203</v>
      </c>
      <c r="E72" s="16">
        <f>'[1]28'!E74</f>
        <v>0</v>
      </c>
      <c r="F72" s="15">
        <f t="shared" si="17"/>
        <v>323</v>
      </c>
      <c r="G72" s="15">
        <f>'[1]28'!H74</f>
        <v>-1.5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-1.5</v>
      </c>
      <c r="L72" s="18">
        <f>frq!C72</f>
        <v>1</v>
      </c>
      <c r="M72" s="16">
        <f t="shared" si="11"/>
        <v>-1.5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-1.5</v>
      </c>
    </row>
    <row r="73" spans="1:19">
      <c r="A73" s="8" t="s">
        <v>115</v>
      </c>
      <c r="B73" s="15">
        <f>'[1]28'!B75</f>
        <v>120</v>
      </c>
      <c r="C73" s="16">
        <f>'[1]28'!C75</f>
        <v>0</v>
      </c>
      <c r="D73" s="16">
        <f>'[1]28'!D75</f>
        <v>203</v>
      </c>
      <c r="E73" s="16">
        <f>'[1]28'!E75</f>
        <v>0</v>
      </c>
      <c r="F73" s="15">
        <f t="shared" si="17"/>
        <v>323</v>
      </c>
      <c r="G73" s="15">
        <f>'[1]28'!H75</f>
        <v>-1.5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-1.5</v>
      </c>
      <c r="L73" s="18">
        <f>frq!C73</f>
        <v>1</v>
      </c>
      <c r="M73" s="16">
        <f t="shared" si="11"/>
        <v>-1.5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-1.5</v>
      </c>
    </row>
    <row r="74" spans="1:19">
      <c r="A74" s="8" t="s">
        <v>116</v>
      </c>
      <c r="B74" s="15">
        <f>'[1]28'!B76</f>
        <v>120</v>
      </c>
      <c r="C74" s="16">
        <f>'[1]28'!C76</f>
        <v>0</v>
      </c>
      <c r="D74" s="16">
        <f>'[1]28'!D76</f>
        <v>203</v>
      </c>
      <c r="E74" s="16">
        <f>'[1]28'!E76</f>
        <v>0</v>
      </c>
      <c r="F74" s="15">
        <f t="shared" si="17"/>
        <v>323</v>
      </c>
      <c r="G74" s="15">
        <f>'[1]28'!H76</f>
        <v>-1.5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-1.5</v>
      </c>
      <c r="L74" s="18">
        <f>frq!C74</f>
        <v>1</v>
      </c>
      <c r="M74" s="16">
        <f t="shared" si="11"/>
        <v>-1.5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-1.5</v>
      </c>
    </row>
    <row r="75" spans="1:19">
      <c r="A75" s="8" t="s">
        <v>117</v>
      </c>
      <c r="B75" s="15">
        <f>'[1]28'!B77</f>
        <v>120</v>
      </c>
      <c r="C75" s="16">
        <f>'[1]28'!C77</f>
        <v>0</v>
      </c>
      <c r="D75" s="16">
        <f>'[1]28'!D77</f>
        <v>203</v>
      </c>
      <c r="E75" s="16">
        <f>'[1]28'!E77</f>
        <v>0</v>
      </c>
      <c r="F75" s="15">
        <f t="shared" si="17"/>
        <v>323</v>
      </c>
      <c r="G75" s="15">
        <f>'[1]28'!H77</f>
        <v>-1.5</v>
      </c>
      <c r="H75" s="16">
        <f>'[1]28'!I77</f>
        <v>0</v>
      </c>
      <c r="I75" s="16">
        <f>'[1]28'!J77</f>
        <v>0</v>
      </c>
      <c r="J75" s="16">
        <f>'[1]28'!K77</f>
        <v>0</v>
      </c>
      <c r="K75" s="15">
        <f t="shared" si="15"/>
        <v>-1.5</v>
      </c>
      <c r="L75" s="18">
        <f>frq!C75</f>
        <v>1</v>
      </c>
      <c r="M75" s="16">
        <f t="shared" si="11"/>
        <v>-1.5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-1.5</v>
      </c>
    </row>
    <row r="76" spans="1:19">
      <c r="A76" s="8" t="s">
        <v>118</v>
      </c>
      <c r="B76" s="15">
        <f>'[1]28'!B78</f>
        <v>120</v>
      </c>
      <c r="C76" s="16">
        <f>'[1]28'!C78</f>
        <v>0</v>
      </c>
      <c r="D76" s="16">
        <f>'[1]28'!D78</f>
        <v>203</v>
      </c>
      <c r="E76" s="16">
        <f>'[1]28'!E78</f>
        <v>0</v>
      </c>
      <c r="F76" s="15">
        <f t="shared" si="17"/>
        <v>323</v>
      </c>
      <c r="G76" s="15">
        <f>'[1]28'!H78</f>
        <v>-1.5</v>
      </c>
      <c r="H76" s="16">
        <f>'[1]28'!I78</f>
        <v>0</v>
      </c>
      <c r="I76" s="16">
        <f>'[1]28'!J78</f>
        <v>0</v>
      </c>
      <c r="J76" s="16">
        <f>'[1]28'!K78</f>
        <v>0</v>
      </c>
      <c r="K76" s="15">
        <f t="shared" si="15"/>
        <v>-1.5</v>
      </c>
      <c r="L76" s="18">
        <f>frq!C76</f>
        <v>1</v>
      </c>
      <c r="M76" s="16">
        <f t="shared" si="11"/>
        <v>-1.5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-1.5</v>
      </c>
    </row>
    <row r="77" spans="1:19">
      <c r="A77" s="8" t="s">
        <v>119</v>
      </c>
      <c r="B77" s="15">
        <f>'[1]28'!B79</f>
        <v>120</v>
      </c>
      <c r="C77" s="16">
        <f>'[1]28'!C79</f>
        <v>0</v>
      </c>
      <c r="D77" s="16">
        <f>'[1]28'!D79</f>
        <v>203</v>
      </c>
      <c r="E77" s="16">
        <f>'[1]28'!E79</f>
        <v>0</v>
      </c>
      <c r="F77" s="15">
        <f t="shared" si="17"/>
        <v>323</v>
      </c>
      <c r="G77" s="15">
        <f>'[1]28'!H79</f>
        <v>-1.5</v>
      </c>
      <c r="H77" s="16">
        <f>'[1]28'!I79</f>
        <v>0</v>
      </c>
      <c r="I77" s="16">
        <f>'[1]28'!J79</f>
        <v>0</v>
      </c>
      <c r="J77" s="16">
        <f>'[1]28'!K79</f>
        <v>0</v>
      </c>
      <c r="K77" s="15">
        <f t="shared" si="15"/>
        <v>-1.5</v>
      </c>
      <c r="L77" s="18">
        <f>frq!C77</f>
        <v>1</v>
      </c>
      <c r="M77" s="16">
        <f t="shared" si="11"/>
        <v>-1.5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-1.5</v>
      </c>
    </row>
    <row r="78" spans="1:19">
      <c r="A78" s="8" t="s">
        <v>120</v>
      </c>
      <c r="B78" s="15">
        <f>'[1]28'!B80</f>
        <v>120</v>
      </c>
      <c r="C78" s="16">
        <f>'[1]28'!C80</f>
        <v>0</v>
      </c>
      <c r="D78" s="16">
        <f>'[1]28'!D80</f>
        <v>203</v>
      </c>
      <c r="E78" s="16">
        <f>'[1]28'!E80</f>
        <v>0</v>
      </c>
      <c r="F78" s="15">
        <f t="shared" si="17"/>
        <v>323</v>
      </c>
      <c r="G78" s="15">
        <f>'[1]28'!H80</f>
        <v>-1.5</v>
      </c>
      <c r="H78" s="16">
        <f>'[1]28'!I80</f>
        <v>0</v>
      </c>
      <c r="I78" s="16">
        <f>'[1]28'!J80</f>
        <v>0</v>
      </c>
      <c r="J78" s="16">
        <f>'[1]28'!K80</f>
        <v>0</v>
      </c>
      <c r="K78" s="15">
        <f t="shared" si="15"/>
        <v>-1.5</v>
      </c>
      <c r="L78" s="18">
        <f>frq!C78</f>
        <v>1</v>
      </c>
      <c r="M78" s="16">
        <f t="shared" si="11"/>
        <v>-1.5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-1.5</v>
      </c>
    </row>
    <row r="79" spans="1:19">
      <c r="A79" s="8" t="s">
        <v>121</v>
      </c>
      <c r="B79" s="15">
        <f>'[1]28'!B81</f>
        <v>120</v>
      </c>
      <c r="C79" s="16">
        <f>'[1]28'!C81</f>
        <v>0</v>
      </c>
      <c r="D79" s="16">
        <f>'[1]28'!D81</f>
        <v>203</v>
      </c>
      <c r="E79" s="16">
        <f>'[1]28'!E81</f>
        <v>0</v>
      </c>
      <c r="F79" s="15">
        <f t="shared" si="17"/>
        <v>323</v>
      </c>
      <c r="G79" s="15">
        <f>'[1]28'!H81</f>
        <v>-1.5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-1.5</v>
      </c>
      <c r="L79" s="18">
        <f>frq!C79</f>
        <v>1</v>
      </c>
      <c r="M79" s="16">
        <f t="shared" si="11"/>
        <v>-1.5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-1.5</v>
      </c>
    </row>
    <row r="80" spans="1:19">
      <c r="A80" s="8" t="s">
        <v>122</v>
      </c>
      <c r="B80" s="15">
        <f>'[1]28'!B82</f>
        <v>120</v>
      </c>
      <c r="C80" s="16">
        <f>'[1]28'!C82</f>
        <v>0</v>
      </c>
      <c r="D80" s="16">
        <f>'[1]28'!D82</f>
        <v>203</v>
      </c>
      <c r="E80" s="16">
        <f>'[1]28'!E82</f>
        <v>0</v>
      </c>
      <c r="F80" s="15">
        <f t="shared" si="17"/>
        <v>323</v>
      </c>
      <c r="G80" s="15">
        <f>'[1]28'!H82</f>
        <v>-1.5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-1.5</v>
      </c>
      <c r="L80" s="18">
        <f>frq!C80</f>
        <v>1</v>
      </c>
      <c r="M80" s="16">
        <f t="shared" si="11"/>
        <v>-1.5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-1.5</v>
      </c>
    </row>
    <row r="81" spans="1:17">
      <c r="A81" s="8" t="s">
        <v>123</v>
      </c>
      <c r="B81" s="15">
        <f>'[1]28'!B83</f>
        <v>120</v>
      </c>
      <c r="C81" s="16">
        <f>'[1]28'!C83</f>
        <v>0</v>
      </c>
      <c r="D81" s="16">
        <f>'[1]28'!D83</f>
        <v>203</v>
      </c>
      <c r="E81" s="16">
        <f>'[1]28'!E83</f>
        <v>0</v>
      </c>
      <c r="F81" s="15">
        <f t="shared" si="17"/>
        <v>323</v>
      </c>
      <c r="G81" s="15">
        <f>'[1]28'!H83</f>
        <v>-1.5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-1.5</v>
      </c>
      <c r="L81" s="18">
        <f>frq!C81</f>
        <v>1</v>
      </c>
      <c r="M81" s="16">
        <f t="shared" si="11"/>
        <v>-1.5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-1.5</v>
      </c>
    </row>
    <row r="82" spans="1:17">
      <c r="A82" s="8" t="s">
        <v>124</v>
      </c>
      <c r="B82" s="15">
        <f>'[1]28'!B84</f>
        <v>120</v>
      </c>
      <c r="C82" s="16">
        <f>'[1]28'!C84</f>
        <v>0</v>
      </c>
      <c r="D82" s="16">
        <f>'[1]28'!D84</f>
        <v>203</v>
      </c>
      <c r="E82" s="16">
        <f>'[1]28'!E84</f>
        <v>0</v>
      </c>
      <c r="F82" s="15">
        <f t="shared" si="17"/>
        <v>323</v>
      </c>
      <c r="G82" s="15">
        <f>'[1]28'!H84</f>
        <v>-1.5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-1.5</v>
      </c>
      <c r="L82" s="18">
        <f>frq!C82</f>
        <v>1</v>
      </c>
      <c r="M82" s="16">
        <f t="shared" si="11"/>
        <v>-1.5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-1.5</v>
      </c>
    </row>
    <row r="83" spans="1:17">
      <c r="A83" s="8" t="s">
        <v>125</v>
      </c>
      <c r="B83" s="15">
        <f>'[1]28'!B85</f>
        <v>120</v>
      </c>
      <c r="C83" s="16">
        <f>'[1]28'!C85</f>
        <v>0</v>
      </c>
      <c r="D83" s="16">
        <f>'[1]28'!D85</f>
        <v>203</v>
      </c>
      <c r="E83" s="16">
        <f>'[1]28'!E85</f>
        <v>0</v>
      </c>
      <c r="F83" s="15">
        <f t="shared" si="17"/>
        <v>323</v>
      </c>
      <c r="G83" s="15">
        <f>'[1]28'!H85</f>
        <v>-1.5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-1.5</v>
      </c>
      <c r="L83" s="18">
        <f>frq!C83</f>
        <v>1</v>
      </c>
      <c r="M83" s="16">
        <f t="shared" si="11"/>
        <v>-1.5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-1.5</v>
      </c>
    </row>
    <row r="84" spans="1:17">
      <c r="A84" s="8" t="s">
        <v>126</v>
      </c>
      <c r="B84" s="15">
        <f>'[1]28'!B86</f>
        <v>120</v>
      </c>
      <c r="C84" s="16">
        <f>'[1]28'!C86</f>
        <v>0</v>
      </c>
      <c r="D84" s="16">
        <f>'[1]28'!D86</f>
        <v>203</v>
      </c>
      <c r="E84" s="16">
        <f>'[1]28'!E86</f>
        <v>0</v>
      </c>
      <c r="F84" s="15">
        <f t="shared" si="17"/>
        <v>323</v>
      </c>
      <c r="G84" s="15">
        <f>'[1]28'!H86</f>
        <v>-1.5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-1.5</v>
      </c>
      <c r="L84" s="18">
        <f>frq!C84</f>
        <v>1</v>
      </c>
      <c r="M84" s="16">
        <f t="shared" si="11"/>
        <v>-1.5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-1.5</v>
      </c>
    </row>
    <row r="85" spans="1:17">
      <c r="A85" s="8" t="s">
        <v>127</v>
      </c>
      <c r="B85" s="15">
        <f>'[1]28'!B87</f>
        <v>120</v>
      </c>
      <c r="C85" s="16">
        <f>'[1]28'!C87</f>
        <v>0</v>
      </c>
      <c r="D85" s="16">
        <f>'[1]28'!D87</f>
        <v>203</v>
      </c>
      <c r="E85" s="16">
        <f>'[1]28'!E87</f>
        <v>0</v>
      </c>
      <c r="F85" s="15">
        <f t="shared" si="17"/>
        <v>323</v>
      </c>
      <c r="G85" s="15">
        <f>'[1]28'!H87</f>
        <v>-1.5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-1.5</v>
      </c>
      <c r="L85" s="18">
        <f>frq!C85</f>
        <v>1</v>
      </c>
      <c r="M85" s="16">
        <f t="shared" si="11"/>
        <v>-1.5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-1.5</v>
      </c>
    </row>
    <row r="86" spans="1:17">
      <c r="A86" s="8" t="s">
        <v>128</v>
      </c>
      <c r="B86" s="15">
        <f>'[1]28'!B88</f>
        <v>120</v>
      </c>
      <c r="C86" s="16">
        <f>'[1]28'!C88</f>
        <v>0</v>
      </c>
      <c r="D86" s="16">
        <f>'[1]28'!D88</f>
        <v>203</v>
      </c>
      <c r="E86" s="16">
        <f>'[1]28'!E88</f>
        <v>0</v>
      </c>
      <c r="F86" s="15">
        <f t="shared" si="17"/>
        <v>323</v>
      </c>
      <c r="G86" s="15">
        <f>'[1]28'!H88</f>
        <v>-1.5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-1.5</v>
      </c>
      <c r="L86" s="18">
        <f>frq!C86</f>
        <v>1</v>
      </c>
      <c r="M86" s="16">
        <f t="shared" si="11"/>
        <v>-1.5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-1.5</v>
      </c>
    </row>
    <row r="87" spans="1:17">
      <c r="A87" s="8" t="s">
        <v>129</v>
      </c>
      <c r="B87" s="15">
        <f>'[1]28'!B89</f>
        <v>120</v>
      </c>
      <c r="C87" s="16">
        <f>'[1]28'!C89</f>
        <v>0</v>
      </c>
      <c r="D87" s="16">
        <f>'[1]28'!D89</f>
        <v>203</v>
      </c>
      <c r="E87" s="16">
        <f>'[1]28'!E89</f>
        <v>0</v>
      </c>
      <c r="F87" s="15">
        <f t="shared" si="17"/>
        <v>323</v>
      </c>
      <c r="G87" s="15">
        <f>'[1]28'!H89</f>
        <v>-1.5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-1.5</v>
      </c>
      <c r="L87" s="18">
        <f>frq!C87</f>
        <v>1</v>
      </c>
      <c r="M87" s="16">
        <f t="shared" si="11"/>
        <v>-1.5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-1.5</v>
      </c>
    </row>
    <row r="88" spans="1:17">
      <c r="A88" s="8" t="s">
        <v>130</v>
      </c>
      <c r="B88" s="15">
        <f>'[1]28'!B90</f>
        <v>120</v>
      </c>
      <c r="C88" s="16">
        <f>'[1]28'!C90</f>
        <v>0</v>
      </c>
      <c r="D88" s="16">
        <f>'[1]28'!D90</f>
        <v>203</v>
      </c>
      <c r="E88" s="16">
        <f>'[1]28'!E90</f>
        <v>0</v>
      </c>
      <c r="F88" s="15">
        <f t="shared" si="17"/>
        <v>323</v>
      </c>
      <c r="G88" s="15">
        <f>'[1]28'!H90</f>
        <v>-1.5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-1.5</v>
      </c>
      <c r="L88" s="18">
        <f>frq!C88</f>
        <v>1</v>
      </c>
      <c r="M88" s="16">
        <f t="shared" si="11"/>
        <v>-1.5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-1.5</v>
      </c>
    </row>
    <row r="89" spans="1:17">
      <c r="A89" s="8" t="s">
        <v>131</v>
      </c>
      <c r="B89" s="15">
        <f>'[1]28'!B91</f>
        <v>120</v>
      </c>
      <c r="C89" s="16">
        <f>'[1]28'!C91</f>
        <v>0</v>
      </c>
      <c r="D89" s="16">
        <f>'[1]28'!D91</f>
        <v>203</v>
      </c>
      <c r="E89" s="16">
        <f>'[1]28'!E91</f>
        <v>0</v>
      </c>
      <c r="F89" s="15">
        <f t="shared" si="17"/>
        <v>323</v>
      </c>
      <c r="G89" s="15">
        <f>'[1]28'!H91</f>
        <v>-1.5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-1.5</v>
      </c>
      <c r="L89" s="18">
        <f>frq!C89</f>
        <v>1</v>
      </c>
      <c r="M89" s="16">
        <f t="shared" si="11"/>
        <v>-1.5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-1.5</v>
      </c>
    </row>
    <row r="90" spans="1:17">
      <c r="A90" s="8" t="s">
        <v>132</v>
      </c>
      <c r="B90" s="15">
        <f>'[1]28'!B92</f>
        <v>120</v>
      </c>
      <c r="C90" s="16">
        <f>'[1]28'!C92</f>
        <v>0</v>
      </c>
      <c r="D90" s="16">
        <f>'[1]28'!D92</f>
        <v>203</v>
      </c>
      <c r="E90" s="16">
        <f>'[1]28'!E92</f>
        <v>0</v>
      </c>
      <c r="F90" s="15">
        <f t="shared" si="17"/>
        <v>323</v>
      </c>
      <c r="G90" s="15">
        <f>'[1]28'!H92</f>
        <v>-1.5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-1.5</v>
      </c>
      <c r="L90" s="18">
        <f>frq!C90</f>
        <v>1</v>
      </c>
      <c r="M90" s="16">
        <f t="shared" si="11"/>
        <v>-1.5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-1.5</v>
      </c>
    </row>
    <row r="91" spans="1:17">
      <c r="A91" s="8" t="s">
        <v>133</v>
      </c>
      <c r="B91" s="15">
        <f>'[1]28'!B93</f>
        <v>120</v>
      </c>
      <c r="C91" s="16">
        <f>'[1]28'!C93</f>
        <v>0</v>
      </c>
      <c r="D91" s="16">
        <f>'[1]28'!D93</f>
        <v>203</v>
      </c>
      <c r="E91" s="16">
        <f>'[1]28'!E93</f>
        <v>0</v>
      </c>
      <c r="F91" s="15">
        <f t="shared" si="17"/>
        <v>323</v>
      </c>
      <c r="G91" s="15">
        <f>'[1]28'!H93</f>
        <v>-1.5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-1.5</v>
      </c>
      <c r="L91" s="18">
        <f>frq!C91</f>
        <v>1</v>
      </c>
      <c r="M91" s="16">
        <f t="shared" si="11"/>
        <v>-1.5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-1.5</v>
      </c>
    </row>
    <row r="92" spans="1:17">
      <c r="A92" s="8" t="s">
        <v>134</v>
      </c>
      <c r="B92" s="15">
        <f>'[1]28'!B94</f>
        <v>120</v>
      </c>
      <c r="C92" s="16">
        <f>'[1]28'!C94</f>
        <v>0</v>
      </c>
      <c r="D92" s="16">
        <f>'[1]28'!D94</f>
        <v>203</v>
      </c>
      <c r="E92" s="16">
        <f>'[1]28'!E94</f>
        <v>0</v>
      </c>
      <c r="F92" s="15">
        <f t="shared" si="17"/>
        <v>323</v>
      </c>
      <c r="G92" s="15">
        <f>'[1]28'!H94</f>
        <v>-1.5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-1.5</v>
      </c>
      <c r="L92" s="18">
        <f>frq!C92</f>
        <v>1</v>
      </c>
      <c r="M92" s="16">
        <f t="shared" si="11"/>
        <v>-1.5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-1.5</v>
      </c>
    </row>
    <row r="93" spans="1:17">
      <c r="A93" s="8" t="s">
        <v>135</v>
      </c>
      <c r="B93" s="15">
        <f>'[1]28'!B95</f>
        <v>120</v>
      </c>
      <c r="C93" s="16">
        <f>'[1]28'!C95</f>
        <v>0</v>
      </c>
      <c r="D93" s="16">
        <f>'[1]28'!D95</f>
        <v>203</v>
      </c>
      <c r="E93" s="16">
        <f>'[1]28'!E95</f>
        <v>0</v>
      </c>
      <c r="F93" s="15">
        <f t="shared" si="17"/>
        <v>323</v>
      </c>
      <c r="G93" s="15">
        <f>'[1]28'!H95</f>
        <v>-1.5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-1.5</v>
      </c>
      <c r="L93" s="18">
        <f>frq!C93</f>
        <v>1</v>
      </c>
      <c r="M93" s="16">
        <f t="shared" si="11"/>
        <v>-1.5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-1.5</v>
      </c>
    </row>
    <row r="94" spans="1:17">
      <c r="A94" s="8" t="s">
        <v>136</v>
      </c>
      <c r="B94" s="15">
        <f>'[1]28'!B96</f>
        <v>120</v>
      </c>
      <c r="C94" s="16">
        <f>'[1]28'!C96</f>
        <v>0</v>
      </c>
      <c r="D94" s="16">
        <f>'[1]28'!D96</f>
        <v>203</v>
      </c>
      <c r="E94" s="16">
        <f>'[1]28'!E96</f>
        <v>0</v>
      </c>
      <c r="F94" s="15">
        <f t="shared" si="17"/>
        <v>323</v>
      </c>
      <c r="G94" s="15">
        <f>'[1]28'!H96</f>
        <v>-1.5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-1.5</v>
      </c>
      <c r="L94" s="18">
        <f>frq!C94</f>
        <v>1</v>
      </c>
      <c r="M94" s="16">
        <f t="shared" si="11"/>
        <v>-1.5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-1.5</v>
      </c>
    </row>
    <row r="95" spans="1:17">
      <c r="A95" s="8" t="s">
        <v>137</v>
      </c>
      <c r="B95" s="15">
        <f>'[1]28'!B97</f>
        <v>120</v>
      </c>
      <c r="C95" s="16">
        <f>'[1]28'!C97</f>
        <v>0</v>
      </c>
      <c r="D95" s="16">
        <f>'[1]28'!D97</f>
        <v>203</v>
      </c>
      <c r="E95" s="16">
        <f>'[1]28'!E97</f>
        <v>0</v>
      </c>
      <c r="F95" s="15">
        <f t="shared" si="17"/>
        <v>323</v>
      </c>
      <c r="G95" s="15">
        <f>'[1]28'!H97</f>
        <v>-1.5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-1.5</v>
      </c>
      <c r="L95" s="18">
        <f>frq!C95</f>
        <v>1</v>
      </c>
      <c r="M95" s="16">
        <f t="shared" si="11"/>
        <v>-1.5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-1.5</v>
      </c>
    </row>
    <row r="96" spans="1:17">
      <c r="A96" s="8" t="s">
        <v>138</v>
      </c>
      <c r="B96" s="15">
        <f>'[1]28'!B98</f>
        <v>120</v>
      </c>
      <c r="C96" s="16">
        <f>'[1]28'!C98</f>
        <v>0</v>
      </c>
      <c r="D96" s="16">
        <f>'[1]28'!D98</f>
        <v>203</v>
      </c>
      <c r="E96" s="16">
        <f>'[1]28'!E98</f>
        <v>0</v>
      </c>
      <c r="F96" s="15">
        <f t="shared" si="17"/>
        <v>323</v>
      </c>
      <c r="G96" s="15">
        <f>'[1]28'!H98</f>
        <v>-1.5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-1.5</v>
      </c>
      <c r="L96" s="18">
        <f>frq!C96</f>
        <v>1</v>
      </c>
      <c r="M96" s="16">
        <f t="shared" si="11"/>
        <v>-1.5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-1.5</v>
      </c>
    </row>
    <row r="97" spans="1:17">
      <c r="A97" s="8" t="s">
        <v>139</v>
      </c>
      <c r="B97" s="15">
        <f>'[1]28'!B99</f>
        <v>120</v>
      </c>
      <c r="C97" s="16">
        <f>'[1]28'!C99</f>
        <v>0</v>
      </c>
      <c r="D97" s="16">
        <f>'[1]28'!D99</f>
        <v>203</v>
      </c>
      <c r="E97" s="16">
        <f>'[1]28'!E99</f>
        <v>0</v>
      </c>
      <c r="F97" s="15">
        <f t="shared" si="17"/>
        <v>323</v>
      </c>
      <c r="G97" s="15">
        <f>'[1]28'!H99</f>
        <v>-1.5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-1.5</v>
      </c>
      <c r="L97" s="18">
        <f>frq!C97</f>
        <v>1</v>
      </c>
      <c r="M97" s="16">
        <f t="shared" si="11"/>
        <v>-1.5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-1.5</v>
      </c>
    </row>
    <row r="98" spans="1:17">
      <c r="A98" s="8" t="s">
        <v>140</v>
      </c>
      <c r="B98" s="15">
        <f>'[1]28'!B100</f>
        <v>120</v>
      </c>
      <c r="C98" s="16">
        <f>'[1]28'!C100</f>
        <v>0</v>
      </c>
      <c r="D98" s="16">
        <f>'[1]28'!D100</f>
        <v>203</v>
      </c>
      <c r="E98" s="16">
        <f>'[1]28'!E100</f>
        <v>0</v>
      </c>
      <c r="F98" s="15">
        <f t="shared" si="17"/>
        <v>323</v>
      </c>
      <c r="G98" s="15">
        <f>'[1]28'!H100</f>
        <v>-1.5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-1.5</v>
      </c>
      <c r="L98" s="18">
        <f>frq!C98</f>
        <v>1</v>
      </c>
      <c r="M98" s="16">
        <f t="shared" si="11"/>
        <v>-1.5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-1.5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-3.5999999999999997E-2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-3.5999999999999997E-2</v>
      </c>
      <c r="L99" s="15">
        <f t="shared" si="18"/>
        <v>2.4E-2</v>
      </c>
      <c r="M99" s="15">
        <f t="shared" si="18"/>
        <v>-3.5999999999999997E-2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-3.5999999999999997E-2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44832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1">
        <f>'[2]28'!B5</f>
        <v>84</v>
      </c>
      <c r="C3" s="202">
        <f>'[2]28'!C5</f>
        <v>0</v>
      </c>
      <c r="D3" s="202">
        <f>'[2]28'!D5</f>
        <v>0</v>
      </c>
      <c r="E3" s="202">
        <f>'[2]28'!E5</f>
        <v>0</v>
      </c>
      <c r="F3" s="15">
        <f>SUM(B3:E3)</f>
        <v>84</v>
      </c>
      <c r="G3" s="201">
        <f>'[2]28'!H5</f>
        <v>37</v>
      </c>
      <c r="H3" s="202">
        <f>'[2]28'!I5</f>
        <v>0</v>
      </c>
      <c r="I3" s="202">
        <f>'[2]28'!J5</f>
        <v>0</v>
      </c>
      <c r="J3" s="202">
        <f>'[2]28'!K5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1">
        <f>'[2]28'!B6</f>
        <v>84</v>
      </c>
      <c r="C4" s="202">
        <f>'[2]28'!C6</f>
        <v>0</v>
      </c>
      <c r="D4" s="202">
        <f>'[2]28'!D6</f>
        <v>0</v>
      </c>
      <c r="E4" s="202">
        <f>'[2]28'!E6</f>
        <v>0</v>
      </c>
      <c r="F4" s="15">
        <f>SUM(B4:E4)</f>
        <v>84</v>
      </c>
      <c r="G4" s="201">
        <f>'[2]28'!H6</f>
        <v>36</v>
      </c>
      <c r="H4" s="202">
        <f>'[2]28'!I6</f>
        <v>0</v>
      </c>
      <c r="I4" s="202">
        <f>'[2]28'!J6</f>
        <v>0</v>
      </c>
      <c r="J4" s="202">
        <f>'[2]28'!K6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'[2]28'!B7</f>
        <v>84</v>
      </c>
      <c r="C5" s="202">
        <f>'[2]28'!C7</f>
        <v>0</v>
      </c>
      <c r="D5" s="202">
        <f>'[2]28'!D7</f>
        <v>0</v>
      </c>
      <c r="E5" s="202">
        <f>'[2]28'!E7</f>
        <v>0</v>
      </c>
      <c r="F5" s="15">
        <f t="shared" ref="F5:F68" si="6">SUM(B5:E5)</f>
        <v>84</v>
      </c>
      <c r="G5" s="201">
        <f>'[2]28'!H7</f>
        <v>36</v>
      </c>
      <c r="H5" s="202">
        <f>'[2]28'!I7</f>
        <v>0</v>
      </c>
      <c r="I5" s="202">
        <f>'[2]28'!J7</f>
        <v>0</v>
      </c>
      <c r="J5" s="202">
        <f>'[2]28'!K7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'[2]28'!B8</f>
        <v>84</v>
      </c>
      <c r="C6" s="202">
        <f>'[2]28'!C8</f>
        <v>0</v>
      </c>
      <c r="D6" s="202">
        <f>'[2]28'!D8</f>
        <v>0</v>
      </c>
      <c r="E6" s="202">
        <f>'[2]28'!E8</f>
        <v>0</v>
      </c>
      <c r="F6" s="15">
        <f t="shared" si="6"/>
        <v>84</v>
      </c>
      <c r="G6" s="201">
        <f>'[2]28'!H8</f>
        <v>36</v>
      </c>
      <c r="H6" s="202">
        <f>'[2]28'!I8</f>
        <v>0</v>
      </c>
      <c r="I6" s="202">
        <f>'[2]28'!J8</f>
        <v>0</v>
      </c>
      <c r="J6" s="202">
        <f>'[2]28'!K8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'[2]28'!B9</f>
        <v>84</v>
      </c>
      <c r="C7" s="202">
        <f>'[2]28'!C9</f>
        <v>0</v>
      </c>
      <c r="D7" s="202">
        <f>'[2]28'!D9</f>
        <v>0</v>
      </c>
      <c r="E7" s="202">
        <f>'[2]28'!E9</f>
        <v>0</v>
      </c>
      <c r="F7" s="15">
        <f t="shared" si="6"/>
        <v>84</v>
      </c>
      <c r="G7" s="201">
        <f>'[2]28'!H9</f>
        <v>36</v>
      </c>
      <c r="H7" s="202">
        <f>'[2]28'!I9</f>
        <v>0</v>
      </c>
      <c r="I7" s="202">
        <f>'[2]28'!J9</f>
        <v>0</v>
      </c>
      <c r="J7" s="202">
        <f>'[2]28'!K9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1">
        <f>'[2]28'!B10</f>
        <v>84</v>
      </c>
      <c r="C8" s="202">
        <f>'[2]28'!C10</f>
        <v>0</v>
      </c>
      <c r="D8" s="202">
        <f>'[2]28'!D10</f>
        <v>0</v>
      </c>
      <c r="E8" s="202">
        <f>'[2]28'!E10</f>
        <v>0</v>
      </c>
      <c r="F8" s="15">
        <f t="shared" si="6"/>
        <v>84</v>
      </c>
      <c r="G8" s="201">
        <f>'[2]28'!H10</f>
        <v>36</v>
      </c>
      <c r="H8" s="202">
        <f>'[2]28'!I10</f>
        <v>0</v>
      </c>
      <c r="I8" s="202">
        <f>'[2]28'!J10</f>
        <v>0</v>
      </c>
      <c r="J8" s="202">
        <f>'[2]28'!K10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1">
        <f>'[2]28'!B11</f>
        <v>84</v>
      </c>
      <c r="C9" s="202">
        <f>'[2]28'!C11</f>
        <v>0</v>
      </c>
      <c r="D9" s="202">
        <f>'[2]28'!D11</f>
        <v>0</v>
      </c>
      <c r="E9" s="202">
        <f>'[2]28'!E11</f>
        <v>0</v>
      </c>
      <c r="F9" s="15">
        <f t="shared" si="6"/>
        <v>84</v>
      </c>
      <c r="G9" s="201">
        <f>'[2]28'!H11</f>
        <v>37</v>
      </c>
      <c r="H9" s="202">
        <f>'[2]28'!I11</f>
        <v>0</v>
      </c>
      <c r="I9" s="202">
        <f>'[2]28'!J11</f>
        <v>0</v>
      </c>
      <c r="J9" s="202">
        <f>'[2]28'!K11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1">
        <f>'[2]28'!B12</f>
        <v>84</v>
      </c>
      <c r="C10" s="202">
        <f>'[2]28'!C12</f>
        <v>0</v>
      </c>
      <c r="D10" s="202">
        <f>'[2]28'!D12</f>
        <v>0</v>
      </c>
      <c r="E10" s="202">
        <f>'[2]28'!E12</f>
        <v>0</v>
      </c>
      <c r="F10" s="15">
        <f t="shared" si="6"/>
        <v>84</v>
      </c>
      <c r="G10" s="201">
        <f>'[2]28'!H12</f>
        <v>37</v>
      </c>
      <c r="H10" s="202">
        <f>'[2]28'!I12</f>
        <v>0</v>
      </c>
      <c r="I10" s="202">
        <f>'[2]28'!J12</f>
        <v>0</v>
      </c>
      <c r="J10" s="202">
        <f>'[2]28'!K12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1">
        <f>'[2]28'!B13</f>
        <v>84</v>
      </c>
      <c r="C11" s="202">
        <f>'[2]28'!C13</f>
        <v>0</v>
      </c>
      <c r="D11" s="202">
        <f>'[2]28'!D13</f>
        <v>0</v>
      </c>
      <c r="E11" s="202">
        <f>'[2]28'!E13</f>
        <v>0</v>
      </c>
      <c r="F11" s="15">
        <f t="shared" si="6"/>
        <v>84</v>
      </c>
      <c r="G11" s="201">
        <f>'[2]28'!H13</f>
        <v>37</v>
      </c>
      <c r="H11" s="202">
        <f>'[2]28'!I13</f>
        <v>0</v>
      </c>
      <c r="I11" s="202">
        <f>'[2]28'!J13</f>
        <v>0</v>
      </c>
      <c r="J11" s="202">
        <f>'[2]28'!K13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1">
        <f>'[2]28'!B14</f>
        <v>84</v>
      </c>
      <c r="C12" s="202">
        <f>'[2]28'!C14</f>
        <v>0</v>
      </c>
      <c r="D12" s="202">
        <f>'[2]28'!D14</f>
        <v>0</v>
      </c>
      <c r="E12" s="202">
        <f>'[2]28'!E14</f>
        <v>0</v>
      </c>
      <c r="F12" s="15">
        <f t="shared" si="6"/>
        <v>84</v>
      </c>
      <c r="G12" s="201">
        <f>'[2]28'!H14</f>
        <v>37</v>
      </c>
      <c r="H12" s="202">
        <f>'[2]28'!I14</f>
        <v>0</v>
      </c>
      <c r="I12" s="202">
        <f>'[2]28'!J14</f>
        <v>0</v>
      </c>
      <c r="J12" s="202">
        <f>'[2]28'!K14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1">
        <f>'[2]28'!B15</f>
        <v>84</v>
      </c>
      <c r="C13" s="202">
        <f>'[2]28'!C15</f>
        <v>0</v>
      </c>
      <c r="D13" s="202">
        <f>'[2]28'!D15</f>
        <v>0</v>
      </c>
      <c r="E13" s="202">
        <f>'[2]28'!E15</f>
        <v>0</v>
      </c>
      <c r="F13" s="15">
        <f t="shared" si="6"/>
        <v>84</v>
      </c>
      <c r="G13" s="201">
        <f>'[2]28'!H15</f>
        <v>37</v>
      </c>
      <c r="H13" s="202">
        <f>'[2]28'!I15</f>
        <v>0</v>
      </c>
      <c r="I13" s="202">
        <f>'[2]28'!J15</f>
        <v>0</v>
      </c>
      <c r="J13" s="202">
        <f>'[2]28'!K15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1">
        <f>'[2]28'!B16</f>
        <v>84</v>
      </c>
      <c r="C14" s="202">
        <f>'[2]28'!C16</f>
        <v>0</v>
      </c>
      <c r="D14" s="202">
        <f>'[2]28'!D16</f>
        <v>0</v>
      </c>
      <c r="E14" s="202">
        <f>'[2]28'!E16</f>
        <v>0</v>
      </c>
      <c r="F14" s="15">
        <f t="shared" si="6"/>
        <v>84</v>
      </c>
      <c r="G14" s="201">
        <f>'[2]28'!H16</f>
        <v>37</v>
      </c>
      <c r="H14" s="202">
        <f>'[2]28'!I16</f>
        <v>0</v>
      </c>
      <c r="I14" s="202">
        <f>'[2]28'!J16</f>
        <v>0</v>
      </c>
      <c r="J14" s="202">
        <f>'[2]28'!K16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1">
        <f>'[2]28'!B17</f>
        <v>84</v>
      </c>
      <c r="C15" s="202">
        <f>'[2]28'!C17</f>
        <v>0</v>
      </c>
      <c r="D15" s="202">
        <f>'[2]28'!D17</f>
        <v>0</v>
      </c>
      <c r="E15" s="202">
        <f>'[2]28'!E17</f>
        <v>0</v>
      </c>
      <c r="F15" s="15">
        <f t="shared" si="6"/>
        <v>84</v>
      </c>
      <c r="G15" s="201">
        <f>'[2]28'!H17</f>
        <v>37</v>
      </c>
      <c r="H15" s="202">
        <f>'[2]28'!I17</f>
        <v>0</v>
      </c>
      <c r="I15" s="202">
        <f>'[2]28'!J17</f>
        <v>0</v>
      </c>
      <c r="J15" s="202">
        <f>'[2]28'!K17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1">
        <f>'[2]28'!B18</f>
        <v>84</v>
      </c>
      <c r="C16" s="202">
        <f>'[2]28'!C18</f>
        <v>0</v>
      </c>
      <c r="D16" s="202">
        <f>'[2]28'!D18</f>
        <v>0</v>
      </c>
      <c r="E16" s="202">
        <f>'[2]28'!E18</f>
        <v>0</v>
      </c>
      <c r="F16" s="15">
        <f t="shared" si="6"/>
        <v>84</v>
      </c>
      <c r="G16" s="201">
        <f>'[2]28'!H18</f>
        <v>37</v>
      </c>
      <c r="H16" s="202">
        <f>'[2]28'!I18</f>
        <v>0</v>
      </c>
      <c r="I16" s="202">
        <f>'[2]28'!J18</f>
        <v>0</v>
      </c>
      <c r="J16" s="202">
        <f>'[2]28'!K18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1">
        <f>'[2]28'!B19</f>
        <v>84</v>
      </c>
      <c r="C17" s="202">
        <f>'[2]28'!C19</f>
        <v>0</v>
      </c>
      <c r="D17" s="202">
        <f>'[2]28'!D19</f>
        <v>0</v>
      </c>
      <c r="E17" s="202">
        <f>'[2]28'!E19</f>
        <v>0</v>
      </c>
      <c r="F17" s="15">
        <f t="shared" si="6"/>
        <v>84</v>
      </c>
      <c r="G17" s="201">
        <f>'[2]28'!H19</f>
        <v>37</v>
      </c>
      <c r="H17" s="202">
        <f>'[2]28'!I19</f>
        <v>0</v>
      </c>
      <c r="I17" s="202">
        <f>'[2]28'!J19</f>
        <v>0</v>
      </c>
      <c r="J17" s="202">
        <f>'[2]28'!K19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1">
        <f>'[2]28'!B20</f>
        <v>84</v>
      </c>
      <c r="C18" s="202">
        <f>'[2]28'!C20</f>
        <v>0</v>
      </c>
      <c r="D18" s="202">
        <f>'[2]28'!D20</f>
        <v>0</v>
      </c>
      <c r="E18" s="202">
        <f>'[2]28'!E20</f>
        <v>0</v>
      </c>
      <c r="F18" s="15">
        <f t="shared" si="6"/>
        <v>84</v>
      </c>
      <c r="G18" s="201">
        <f>'[2]28'!H20</f>
        <v>37</v>
      </c>
      <c r="H18" s="202">
        <f>'[2]28'!I20</f>
        <v>0</v>
      </c>
      <c r="I18" s="202">
        <f>'[2]28'!J20</f>
        <v>0</v>
      </c>
      <c r="J18" s="202">
        <f>'[2]28'!K20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1">
        <f>'[2]28'!B21</f>
        <v>84</v>
      </c>
      <c r="C19" s="202">
        <f>'[2]28'!C21</f>
        <v>0</v>
      </c>
      <c r="D19" s="202">
        <f>'[2]28'!D21</f>
        <v>0</v>
      </c>
      <c r="E19" s="202">
        <f>'[2]28'!E21</f>
        <v>0</v>
      </c>
      <c r="F19" s="15">
        <f t="shared" si="6"/>
        <v>84</v>
      </c>
      <c r="G19" s="201">
        <f>'[2]28'!H21</f>
        <v>37</v>
      </c>
      <c r="H19" s="202">
        <f>'[2]28'!I21</f>
        <v>0</v>
      </c>
      <c r="I19" s="202">
        <f>'[2]28'!J21</f>
        <v>0</v>
      </c>
      <c r="J19" s="202">
        <f>'[2]28'!K21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1">
        <f>'[2]28'!B22</f>
        <v>84</v>
      </c>
      <c r="C20" s="202">
        <f>'[2]28'!C22</f>
        <v>0</v>
      </c>
      <c r="D20" s="202">
        <f>'[2]28'!D22</f>
        <v>0</v>
      </c>
      <c r="E20" s="202">
        <f>'[2]28'!E22</f>
        <v>0</v>
      </c>
      <c r="F20" s="15">
        <f t="shared" si="6"/>
        <v>84</v>
      </c>
      <c r="G20" s="201">
        <f>'[2]28'!H22</f>
        <v>37</v>
      </c>
      <c r="H20" s="202">
        <f>'[2]28'!I22</f>
        <v>0</v>
      </c>
      <c r="I20" s="202">
        <f>'[2]28'!J22</f>
        <v>0</v>
      </c>
      <c r="J20" s="202">
        <f>'[2]28'!K22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1">
        <f>'[2]28'!B23</f>
        <v>84</v>
      </c>
      <c r="C21" s="202">
        <f>'[2]28'!C23</f>
        <v>0</v>
      </c>
      <c r="D21" s="202">
        <f>'[2]28'!D23</f>
        <v>0</v>
      </c>
      <c r="E21" s="202">
        <f>'[2]28'!E23</f>
        <v>0</v>
      </c>
      <c r="F21" s="15">
        <f t="shared" si="6"/>
        <v>84</v>
      </c>
      <c r="G21" s="201">
        <f>'[2]28'!H23</f>
        <v>37</v>
      </c>
      <c r="H21" s="202">
        <f>'[2]28'!I23</f>
        <v>0</v>
      </c>
      <c r="I21" s="202">
        <f>'[2]28'!J23</f>
        <v>0</v>
      </c>
      <c r="J21" s="202">
        <f>'[2]28'!K23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1">
        <f>'[2]28'!B24</f>
        <v>84</v>
      </c>
      <c r="C22" s="202">
        <f>'[2]28'!C24</f>
        <v>0</v>
      </c>
      <c r="D22" s="202">
        <f>'[2]28'!D24</f>
        <v>0</v>
      </c>
      <c r="E22" s="202">
        <f>'[2]28'!E24</f>
        <v>0</v>
      </c>
      <c r="F22" s="15">
        <f t="shared" si="6"/>
        <v>84</v>
      </c>
      <c r="G22" s="201">
        <f>'[2]28'!H24</f>
        <v>37</v>
      </c>
      <c r="H22" s="202">
        <f>'[2]28'!I24</f>
        <v>0</v>
      </c>
      <c r="I22" s="202">
        <f>'[2]28'!J24</f>
        <v>0</v>
      </c>
      <c r="J22" s="202">
        <f>'[2]28'!K24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1">
        <f>'[2]28'!B25</f>
        <v>84</v>
      </c>
      <c r="C23" s="202">
        <f>'[2]28'!C25</f>
        <v>0</v>
      </c>
      <c r="D23" s="202">
        <f>'[2]28'!D25</f>
        <v>0</v>
      </c>
      <c r="E23" s="202">
        <f>'[2]28'!E25</f>
        <v>0</v>
      </c>
      <c r="F23" s="15">
        <f t="shared" si="6"/>
        <v>84</v>
      </c>
      <c r="G23" s="201">
        <f>'[2]28'!H25</f>
        <v>37</v>
      </c>
      <c r="H23" s="202">
        <f>'[2]28'!I25</f>
        <v>0</v>
      </c>
      <c r="I23" s="202">
        <f>'[2]28'!J25</f>
        <v>0</v>
      </c>
      <c r="J23" s="202">
        <f>'[2]28'!K25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'[2]28'!B26</f>
        <v>84</v>
      </c>
      <c r="C24" s="202">
        <f>'[2]28'!C26</f>
        <v>0</v>
      </c>
      <c r="D24" s="202">
        <f>'[2]28'!D26</f>
        <v>0</v>
      </c>
      <c r="E24" s="202">
        <f>'[2]28'!E26</f>
        <v>0</v>
      </c>
      <c r="F24" s="15">
        <f t="shared" si="6"/>
        <v>84</v>
      </c>
      <c r="G24" s="201">
        <f>'[2]28'!H26</f>
        <v>37</v>
      </c>
      <c r="H24" s="202">
        <f>'[2]28'!I26</f>
        <v>0</v>
      </c>
      <c r="I24" s="202">
        <f>'[2]28'!J26</f>
        <v>0</v>
      </c>
      <c r="J24" s="202">
        <f>'[2]28'!K26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1">
        <f>'[2]28'!B27</f>
        <v>84</v>
      </c>
      <c r="C25" s="202">
        <f>'[2]28'!C27</f>
        <v>0</v>
      </c>
      <c r="D25" s="202">
        <f>'[2]28'!D27</f>
        <v>0</v>
      </c>
      <c r="E25" s="202">
        <f>'[2]28'!E27</f>
        <v>0</v>
      </c>
      <c r="F25" s="15">
        <f t="shared" si="6"/>
        <v>84</v>
      </c>
      <c r="G25" s="201">
        <f>'[2]28'!H27</f>
        <v>37</v>
      </c>
      <c r="H25" s="202">
        <f>'[2]28'!I27</f>
        <v>0</v>
      </c>
      <c r="I25" s="202">
        <f>'[2]28'!J27</f>
        <v>0</v>
      </c>
      <c r="J25" s="202">
        <f>'[2]28'!K27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1">
        <f>'[2]28'!B28</f>
        <v>84</v>
      </c>
      <c r="C26" s="202">
        <f>'[2]28'!C28</f>
        <v>0</v>
      </c>
      <c r="D26" s="202">
        <f>'[2]28'!D28</f>
        <v>0</v>
      </c>
      <c r="E26" s="202">
        <f>'[2]28'!E28</f>
        <v>0</v>
      </c>
      <c r="F26" s="15">
        <f t="shared" si="6"/>
        <v>84</v>
      </c>
      <c r="G26" s="201">
        <f>'[2]28'!H28</f>
        <v>37</v>
      </c>
      <c r="H26" s="202">
        <f>'[2]28'!I28</f>
        <v>0</v>
      </c>
      <c r="I26" s="202">
        <f>'[2]28'!J28</f>
        <v>0</v>
      </c>
      <c r="J26" s="202">
        <f>'[2]28'!K28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1">
        <f>'[2]28'!B29</f>
        <v>84</v>
      </c>
      <c r="C27" s="202">
        <f>'[2]28'!C29</f>
        <v>0</v>
      </c>
      <c r="D27" s="202">
        <f>'[2]28'!D29</f>
        <v>0</v>
      </c>
      <c r="E27" s="202">
        <f>'[2]28'!E29</f>
        <v>0</v>
      </c>
      <c r="F27" s="15">
        <f t="shared" si="6"/>
        <v>84</v>
      </c>
      <c r="G27" s="201">
        <f>'[2]28'!H29</f>
        <v>38</v>
      </c>
      <c r="H27" s="202">
        <f>'[2]28'!I29</f>
        <v>0</v>
      </c>
      <c r="I27" s="202">
        <f>'[2]28'!J29</f>
        <v>0</v>
      </c>
      <c r="J27" s="202">
        <f>'[2]28'!K29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1">
        <f>'[2]28'!B30</f>
        <v>84</v>
      </c>
      <c r="C28" s="202">
        <f>'[2]28'!C30</f>
        <v>0</v>
      </c>
      <c r="D28" s="202">
        <f>'[2]28'!D30</f>
        <v>0</v>
      </c>
      <c r="E28" s="202">
        <f>'[2]28'!E30</f>
        <v>0</v>
      </c>
      <c r="F28" s="15">
        <f t="shared" si="6"/>
        <v>84</v>
      </c>
      <c r="G28" s="201">
        <f>'[2]28'!H30</f>
        <v>38</v>
      </c>
      <c r="H28" s="202">
        <f>'[2]28'!I30</f>
        <v>0</v>
      </c>
      <c r="I28" s="202">
        <f>'[2]28'!J30</f>
        <v>0</v>
      </c>
      <c r="J28" s="202">
        <f>'[2]28'!K30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1">
        <f>'[2]28'!B31</f>
        <v>84</v>
      </c>
      <c r="C29" s="202">
        <f>'[2]28'!C31</f>
        <v>0</v>
      </c>
      <c r="D29" s="202">
        <f>'[2]28'!D31</f>
        <v>0</v>
      </c>
      <c r="E29" s="202">
        <f>'[2]28'!E31</f>
        <v>0</v>
      </c>
      <c r="F29" s="15">
        <f t="shared" si="6"/>
        <v>84</v>
      </c>
      <c r="G29" s="201">
        <f>'[2]28'!H31</f>
        <v>38</v>
      </c>
      <c r="H29" s="202">
        <f>'[2]28'!I31</f>
        <v>0</v>
      </c>
      <c r="I29" s="202">
        <f>'[2]28'!J31</f>
        <v>0</v>
      </c>
      <c r="J29" s="202">
        <f>'[2]28'!K31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1">
        <f>'[2]28'!B32</f>
        <v>84</v>
      </c>
      <c r="C30" s="202">
        <f>'[2]28'!C32</f>
        <v>0</v>
      </c>
      <c r="D30" s="202">
        <f>'[2]28'!D32</f>
        <v>0</v>
      </c>
      <c r="E30" s="202">
        <f>'[2]28'!E32</f>
        <v>0</v>
      </c>
      <c r="F30" s="15">
        <f t="shared" si="6"/>
        <v>84</v>
      </c>
      <c r="G30" s="201">
        <f>'[2]28'!H32</f>
        <v>38</v>
      </c>
      <c r="H30" s="202">
        <f>'[2]28'!I32</f>
        <v>0</v>
      </c>
      <c r="I30" s="202">
        <f>'[2]28'!J32</f>
        <v>0</v>
      </c>
      <c r="J30" s="202">
        <f>'[2]28'!K32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1">
        <f>'[2]28'!B33</f>
        <v>84</v>
      </c>
      <c r="C31" s="202">
        <f>'[2]28'!C33</f>
        <v>0</v>
      </c>
      <c r="D31" s="202">
        <f>'[2]28'!D33</f>
        <v>0</v>
      </c>
      <c r="E31" s="202">
        <f>'[2]28'!E33</f>
        <v>0</v>
      </c>
      <c r="F31" s="15">
        <f t="shared" si="6"/>
        <v>84</v>
      </c>
      <c r="G31" s="201">
        <f>'[2]28'!H33</f>
        <v>38</v>
      </c>
      <c r="H31" s="202">
        <f>'[2]28'!I33</f>
        <v>0</v>
      </c>
      <c r="I31" s="202">
        <f>'[2]28'!J33</f>
        <v>0</v>
      </c>
      <c r="J31" s="202">
        <f>'[2]28'!K33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1">
        <f>'[2]28'!B34</f>
        <v>84</v>
      </c>
      <c r="C32" s="202">
        <f>'[2]28'!C34</f>
        <v>0</v>
      </c>
      <c r="D32" s="202">
        <f>'[2]28'!D34</f>
        <v>0</v>
      </c>
      <c r="E32" s="202">
        <f>'[2]28'!E34</f>
        <v>0</v>
      </c>
      <c r="F32" s="15">
        <f t="shared" si="6"/>
        <v>84</v>
      </c>
      <c r="G32" s="201">
        <f>'[2]28'!H34</f>
        <v>38</v>
      </c>
      <c r="H32" s="202">
        <f>'[2]28'!I34</f>
        <v>0</v>
      </c>
      <c r="I32" s="202">
        <f>'[2]28'!J34</f>
        <v>0</v>
      </c>
      <c r="J32" s="202">
        <f>'[2]28'!K34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1">
        <f>'[2]28'!B35</f>
        <v>84</v>
      </c>
      <c r="C33" s="202">
        <f>'[2]28'!C35</f>
        <v>0</v>
      </c>
      <c r="D33" s="202">
        <f>'[2]28'!D35</f>
        <v>0</v>
      </c>
      <c r="E33" s="202">
        <f>'[2]28'!E35</f>
        <v>0</v>
      </c>
      <c r="F33" s="15">
        <f t="shared" si="6"/>
        <v>84</v>
      </c>
      <c r="G33" s="201">
        <f>'[2]28'!H35</f>
        <v>37</v>
      </c>
      <c r="H33" s="202">
        <f>'[2]28'!I35</f>
        <v>0</v>
      </c>
      <c r="I33" s="202">
        <f>'[2]28'!J35</f>
        <v>0</v>
      </c>
      <c r="J33" s="202">
        <f>'[2]28'!K35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1">
        <f>'[2]28'!B36</f>
        <v>84</v>
      </c>
      <c r="C34" s="202">
        <f>'[2]28'!C36</f>
        <v>0</v>
      </c>
      <c r="D34" s="202">
        <f>'[2]28'!D36</f>
        <v>0</v>
      </c>
      <c r="E34" s="202">
        <f>'[2]28'!E36</f>
        <v>0</v>
      </c>
      <c r="F34" s="15">
        <f t="shared" si="6"/>
        <v>84</v>
      </c>
      <c r="G34" s="201">
        <f>'[2]28'!H36</f>
        <v>37</v>
      </c>
      <c r="H34" s="202">
        <f>'[2]28'!I36</f>
        <v>0</v>
      </c>
      <c r="I34" s="202">
        <f>'[2]28'!J36</f>
        <v>0</v>
      </c>
      <c r="J34" s="202">
        <f>'[2]28'!K36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1">
        <f>'[2]28'!B37</f>
        <v>84</v>
      </c>
      <c r="C35" s="202">
        <f>'[2]28'!C37</f>
        <v>0</v>
      </c>
      <c r="D35" s="202">
        <f>'[2]28'!D37</f>
        <v>0</v>
      </c>
      <c r="E35" s="202">
        <f>'[2]28'!E37</f>
        <v>0</v>
      </c>
      <c r="F35" s="15">
        <f t="shared" si="6"/>
        <v>84</v>
      </c>
      <c r="G35" s="201">
        <f>'[2]28'!H37</f>
        <v>37</v>
      </c>
      <c r="H35" s="202">
        <f>'[2]28'!I37</f>
        <v>0</v>
      </c>
      <c r="I35" s="202">
        <f>'[2]28'!J37</f>
        <v>0</v>
      </c>
      <c r="J35" s="202">
        <f>'[2]28'!K37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1">
        <f>'[2]28'!B38</f>
        <v>84</v>
      </c>
      <c r="C36" s="202">
        <f>'[2]28'!C38</f>
        <v>0</v>
      </c>
      <c r="D36" s="202">
        <f>'[2]28'!D38</f>
        <v>0</v>
      </c>
      <c r="E36" s="202">
        <f>'[2]28'!E38</f>
        <v>0</v>
      </c>
      <c r="F36" s="15">
        <f t="shared" si="6"/>
        <v>84</v>
      </c>
      <c r="G36" s="201">
        <f>'[2]28'!H38</f>
        <v>37</v>
      </c>
      <c r="H36" s="202">
        <f>'[2]28'!I38</f>
        <v>0</v>
      </c>
      <c r="I36" s="202">
        <f>'[2]28'!J38</f>
        <v>0</v>
      </c>
      <c r="J36" s="202">
        <f>'[2]28'!K38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1">
        <f>'[2]28'!B39</f>
        <v>84</v>
      </c>
      <c r="C37" s="202">
        <f>'[2]28'!C39</f>
        <v>0</v>
      </c>
      <c r="D37" s="202">
        <f>'[2]28'!D39</f>
        <v>0</v>
      </c>
      <c r="E37" s="202">
        <f>'[2]28'!E39</f>
        <v>0</v>
      </c>
      <c r="F37" s="15">
        <f t="shared" si="6"/>
        <v>84</v>
      </c>
      <c r="G37" s="201">
        <f>'[2]28'!H39</f>
        <v>36</v>
      </c>
      <c r="H37" s="202">
        <f>'[2]28'!I39</f>
        <v>0</v>
      </c>
      <c r="I37" s="202">
        <f>'[2]28'!J39</f>
        <v>0</v>
      </c>
      <c r="J37" s="202">
        <f>'[2]28'!K39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1">
        <f>'[2]28'!B40</f>
        <v>84</v>
      </c>
      <c r="C38" s="202">
        <f>'[2]28'!C40</f>
        <v>0</v>
      </c>
      <c r="D38" s="202">
        <f>'[2]28'!D40</f>
        <v>0</v>
      </c>
      <c r="E38" s="202">
        <f>'[2]28'!E40</f>
        <v>0</v>
      </c>
      <c r="F38" s="15">
        <f t="shared" si="6"/>
        <v>84</v>
      </c>
      <c r="G38" s="201">
        <f>'[2]28'!H40</f>
        <v>36</v>
      </c>
      <c r="H38" s="202">
        <f>'[2]28'!I40</f>
        <v>0</v>
      </c>
      <c r="I38" s="202">
        <f>'[2]28'!J40</f>
        <v>0</v>
      </c>
      <c r="J38" s="202">
        <f>'[2]28'!K40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1">
        <f>'[2]28'!B41</f>
        <v>84</v>
      </c>
      <c r="C39" s="202">
        <f>'[2]28'!C41</f>
        <v>0</v>
      </c>
      <c r="D39" s="202">
        <f>'[2]28'!D41</f>
        <v>0</v>
      </c>
      <c r="E39" s="202">
        <f>'[2]28'!E41</f>
        <v>0</v>
      </c>
      <c r="F39" s="15">
        <f t="shared" si="6"/>
        <v>84</v>
      </c>
      <c r="G39" s="201">
        <f>'[2]28'!H41</f>
        <v>36</v>
      </c>
      <c r="H39" s="202">
        <f>'[2]28'!I41</f>
        <v>0</v>
      </c>
      <c r="I39" s="202">
        <f>'[2]28'!J41</f>
        <v>0</v>
      </c>
      <c r="J39" s="202">
        <f>'[2]28'!K41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1">
        <f>'[2]28'!B42</f>
        <v>84</v>
      </c>
      <c r="C40" s="202">
        <f>'[2]28'!C42</f>
        <v>0</v>
      </c>
      <c r="D40" s="202">
        <f>'[2]28'!D42</f>
        <v>0</v>
      </c>
      <c r="E40" s="202">
        <f>'[2]28'!E42</f>
        <v>0</v>
      </c>
      <c r="F40" s="15">
        <f t="shared" si="6"/>
        <v>84</v>
      </c>
      <c r="G40" s="201">
        <f>'[2]28'!H42</f>
        <v>36</v>
      </c>
      <c r="H40" s="202">
        <f>'[2]28'!I42</f>
        <v>0</v>
      </c>
      <c r="I40" s="202">
        <f>'[2]28'!J42</f>
        <v>0</v>
      </c>
      <c r="J40" s="202">
        <f>'[2]28'!K42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1">
        <f>'[2]28'!B43</f>
        <v>84</v>
      </c>
      <c r="C41" s="202">
        <f>'[2]28'!C43</f>
        <v>0</v>
      </c>
      <c r="D41" s="202">
        <f>'[2]28'!D43</f>
        <v>0</v>
      </c>
      <c r="E41" s="202">
        <f>'[2]28'!E43</f>
        <v>0</v>
      </c>
      <c r="F41" s="15">
        <f t="shared" si="6"/>
        <v>84</v>
      </c>
      <c r="G41" s="201">
        <f>'[2]28'!H43</f>
        <v>35.07</v>
      </c>
      <c r="H41" s="202">
        <f>'[2]28'!I43</f>
        <v>0</v>
      </c>
      <c r="I41" s="202">
        <f>'[2]28'!J43</f>
        <v>0</v>
      </c>
      <c r="J41" s="202">
        <f>'[2]28'!K43</f>
        <v>0</v>
      </c>
      <c r="K41" s="15">
        <f t="shared" si="3"/>
        <v>35.07</v>
      </c>
      <c r="L41" s="18">
        <f>frq!C41</f>
        <v>1</v>
      </c>
      <c r="M41" s="167">
        <f t="shared" si="4"/>
        <v>34.369999999999997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34.369999999999997</v>
      </c>
      <c r="R41" s="18">
        <v>0.7</v>
      </c>
    </row>
    <row r="42" spans="1:18">
      <c r="A42" s="8" t="s">
        <v>84</v>
      </c>
      <c r="B42" s="201">
        <f>'[2]28'!B44</f>
        <v>84</v>
      </c>
      <c r="C42" s="202">
        <f>'[2]28'!C44</f>
        <v>0</v>
      </c>
      <c r="D42" s="202">
        <f>'[2]28'!D44</f>
        <v>0</v>
      </c>
      <c r="E42" s="202">
        <f>'[2]28'!E44</f>
        <v>0</v>
      </c>
      <c r="F42" s="15">
        <f t="shared" si="6"/>
        <v>84</v>
      </c>
      <c r="G42" s="201">
        <f>'[2]28'!H44</f>
        <v>35</v>
      </c>
      <c r="H42" s="202">
        <f>'[2]28'!I44</f>
        <v>0</v>
      </c>
      <c r="I42" s="202">
        <f>'[2]28'!J44</f>
        <v>0</v>
      </c>
      <c r="J42" s="202">
        <f>'[2]28'!K44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1">
        <f>'[2]28'!B45</f>
        <v>84</v>
      </c>
      <c r="C43" s="202">
        <f>'[2]28'!C45</f>
        <v>0</v>
      </c>
      <c r="D43" s="202">
        <f>'[2]28'!D45</f>
        <v>0</v>
      </c>
      <c r="E43" s="202">
        <f>'[2]28'!E45</f>
        <v>0</v>
      </c>
      <c r="F43" s="15">
        <f t="shared" si="6"/>
        <v>84</v>
      </c>
      <c r="G43" s="201">
        <f>'[2]28'!H45</f>
        <v>35</v>
      </c>
      <c r="H43" s="202">
        <f>'[2]28'!I45</f>
        <v>0</v>
      </c>
      <c r="I43" s="202">
        <f>'[2]28'!J45</f>
        <v>0</v>
      </c>
      <c r="J43" s="202">
        <f>'[2]28'!K45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1">
        <f>'[2]28'!B46</f>
        <v>84</v>
      </c>
      <c r="C44" s="202">
        <f>'[2]28'!C46</f>
        <v>0</v>
      </c>
      <c r="D44" s="202">
        <f>'[2]28'!D46</f>
        <v>0</v>
      </c>
      <c r="E44" s="202">
        <f>'[2]28'!E46</f>
        <v>0</v>
      </c>
      <c r="F44" s="15">
        <f t="shared" si="6"/>
        <v>84</v>
      </c>
      <c r="G44" s="201">
        <f>'[2]28'!H46</f>
        <v>35</v>
      </c>
      <c r="H44" s="202">
        <f>'[2]28'!I46</f>
        <v>0</v>
      </c>
      <c r="I44" s="202">
        <f>'[2]28'!J46</f>
        <v>0</v>
      </c>
      <c r="J44" s="202">
        <f>'[2]28'!K46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1">
        <f>'[2]28'!B47</f>
        <v>84</v>
      </c>
      <c r="C45" s="202">
        <f>'[2]28'!C47</f>
        <v>0</v>
      </c>
      <c r="D45" s="202">
        <f>'[2]28'!D47</f>
        <v>0</v>
      </c>
      <c r="E45" s="202">
        <f>'[2]28'!E47</f>
        <v>0</v>
      </c>
      <c r="F45" s="15">
        <f t="shared" si="6"/>
        <v>84</v>
      </c>
      <c r="G45" s="201">
        <f>'[2]28'!H47</f>
        <v>35</v>
      </c>
      <c r="H45" s="202">
        <f>'[2]28'!I47</f>
        <v>0</v>
      </c>
      <c r="I45" s="202">
        <f>'[2]28'!J47</f>
        <v>0</v>
      </c>
      <c r="J45" s="202">
        <f>'[2]28'!K47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1">
        <f>'[2]28'!B48</f>
        <v>84</v>
      </c>
      <c r="C46" s="202">
        <f>'[2]28'!C48</f>
        <v>0</v>
      </c>
      <c r="D46" s="202">
        <f>'[2]28'!D48</f>
        <v>0</v>
      </c>
      <c r="E46" s="202">
        <f>'[2]28'!E48</f>
        <v>0</v>
      </c>
      <c r="F46" s="15">
        <f t="shared" si="6"/>
        <v>84</v>
      </c>
      <c r="G46" s="201">
        <f>'[2]28'!H48</f>
        <v>35</v>
      </c>
      <c r="H46" s="202">
        <f>'[2]28'!I48</f>
        <v>0</v>
      </c>
      <c r="I46" s="202">
        <f>'[2]28'!J48</f>
        <v>0</v>
      </c>
      <c r="J46" s="202">
        <f>'[2]28'!K48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1">
        <f>'[2]28'!B49</f>
        <v>84</v>
      </c>
      <c r="C47" s="202">
        <f>'[2]28'!C49</f>
        <v>0</v>
      </c>
      <c r="D47" s="202">
        <f>'[2]28'!D49</f>
        <v>0</v>
      </c>
      <c r="E47" s="202">
        <f>'[2]28'!E49</f>
        <v>0</v>
      </c>
      <c r="F47" s="15">
        <f t="shared" si="6"/>
        <v>84</v>
      </c>
      <c r="G47" s="201">
        <f>'[2]28'!H49</f>
        <v>35</v>
      </c>
      <c r="H47" s="202">
        <f>'[2]28'!I49</f>
        <v>0</v>
      </c>
      <c r="I47" s="202">
        <f>'[2]28'!J49</f>
        <v>0</v>
      </c>
      <c r="J47" s="202">
        <f>'[2]28'!K49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1">
        <f>'[2]28'!B50</f>
        <v>84</v>
      </c>
      <c r="C48" s="202">
        <f>'[2]28'!C50</f>
        <v>0</v>
      </c>
      <c r="D48" s="202">
        <f>'[2]28'!D50</f>
        <v>0</v>
      </c>
      <c r="E48" s="202">
        <f>'[2]28'!E50</f>
        <v>0</v>
      </c>
      <c r="F48" s="15">
        <f t="shared" si="6"/>
        <v>84</v>
      </c>
      <c r="G48" s="201">
        <f>'[2]28'!H50</f>
        <v>35</v>
      </c>
      <c r="H48" s="202">
        <f>'[2]28'!I50</f>
        <v>0</v>
      </c>
      <c r="I48" s="202">
        <f>'[2]28'!J50</f>
        <v>0</v>
      </c>
      <c r="J48" s="202">
        <f>'[2]28'!K50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1">
        <f>'[2]28'!B51</f>
        <v>84</v>
      </c>
      <c r="C49" s="202">
        <f>'[2]28'!C51</f>
        <v>0</v>
      </c>
      <c r="D49" s="202">
        <f>'[2]28'!D51</f>
        <v>0</v>
      </c>
      <c r="E49" s="202">
        <f>'[2]28'!E51</f>
        <v>0</v>
      </c>
      <c r="F49" s="15">
        <f t="shared" si="6"/>
        <v>84</v>
      </c>
      <c r="G49" s="201">
        <f>'[2]28'!H51</f>
        <v>35</v>
      </c>
      <c r="H49" s="202">
        <f>'[2]28'!I51</f>
        <v>0</v>
      </c>
      <c r="I49" s="202">
        <f>'[2]28'!J51</f>
        <v>0</v>
      </c>
      <c r="J49" s="202">
        <f>'[2]28'!K51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1">
        <f>'[2]28'!B52</f>
        <v>84</v>
      </c>
      <c r="C50" s="202">
        <f>'[2]28'!C52</f>
        <v>0</v>
      </c>
      <c r="D50" s="202">
        <f>'[2]28'!D52</f>
        <v>0</v>
      </c>
      <c r="E50" s="202">
        <f>'[2]28'!E52</f>
        <v>0</v>
      </c>
      <c r="F50" s="15">
        <f t="shared" si="6"/>
        <v>84</v>
      </c>
      <c r="G50" s="201">
        <f>'[2]28'!H52</f>
        <v>35</v>
      </c>
      <c r="H50" s="202">
        <f>'[2]28'!I52</f>
        <v>0</v>
      </c>
      <c r="I50" s="202">
        <f>'[2]28'!J52</f>
        <v>0</v>
      </c>
      <c r="J50" s="202">
        <f>'[2]28'!K52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01">
        <f>'[2]28'!B53</f>
        <v>84</v>
      </c>
      <c r="C51" s="202">
        <f>'[2]28'!C53</f>
        <v>0</v>
      </c>
      <c r="D51" s="202">
        <f>'[2]28'!D53</f>
        <v>0</v>
      </c>
      <c r="E51" s="202">
        <f>'[2]28'!E53</f>
        <v>0</v>
      </c>
      <c r="F51" s="15">
        <f t="shared" si="6"/>
        <v>84</v>
      </c>
      <c r="G51" s="201">
        <f>'[2]28'!H53</f>
        <v>35</v>
      </c>
      <c r="H51" s="202">
        <f>'[2]28'!I53</f>
        <v>0</v>
      </c>
      <c r="I51" s="202">
        <f>'[2]28'!J53</f>
        <v>0</v>
      </c>
      <c r="J51" s="202">
        <f>'[2]28'!K53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1">
        <f>'[2]28'!B54</f>
        <v>84</v>
      </c>
      <c r="C52" s="202">
        <f>'[2]28'!C54</f>
        <v>0</v>
      </c>
      <c r="D52" s="202">
        <f>'[2]28'!D54</f>
        <v>0</v>
      </c>
      <c r="E52" s="202">
        <f>'[2]28'!E54</f>
        <v>0</v>
      </c>
      <c r="F52" s="15">
        <f t="shared" si="6"/>
        <v>84</v>
      </c>
      <c r="G52" s="201">
        <f>'[2]28'!H54</f>
        <v>35</v>
      </c>
      <c r="H52" s="202">
        <f>'[2]28'!I54</f>
        <v>0</v>
      </c>
      <c r="I52" s="202">
        <f>'[2]28'!J54</f>
        <v>0</v>
      </c>
      <c r="J52" s="202">
        <f>'[2]28'!K54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1">
        <f>'[2]28'!B55</f>
        <v>84</v>
      </c>
      <c r="C53" s="202">
        <f>'[2]28'!C55</f>
        <v>0</v>
      </c>
      <c r="D53" s="202">
        <f>'[2]28'!D55</f>
        <v>0</v>
      </c>
      <c r="E53" s="202">
        <f>'[2]28'!E55</f>
        <v>0</v>
      </c>
      <c r="F53" s="15">
        <f t="shared" si="6"/>
        <v>84</v>
      </c>
      <c r="G53" s="201">
        <f>'[2]28'!H55</f>
        <v>35</v>
      </c>
      <c r="H53" s="202">
        <f>'[2]28'!I55</f>
        <v>0</v>
      </c>
      <c r="I53" s="202">
        <f>'[2]28'!J55</f>
        <v>0</v>
      </c>
      <c r="J53" s="202">
        <f>'[2]28'!K55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1">
        <f>'[2]28'!B56</f>
        <v>84</v>
      </c>
      <c r="C54" s="202">
        <f>'[2]28'!C56</f>
        <v>0</v>
      </c>
      <c r="D54" s="202">
        <f>'[2]28'!D56</f>
        <v>0</v>
      </c>
      <c r="E54" s="202">
        <f>'[2]28'!E56</f>
        <v>0</v>
      </c>
      <c r="F54" s="15">
        <f t="shared" si="6"/>
        <v>84</v>
      </c>
      <c r="G54" s="201">
        <f>'[2]28'!H56</f>
        <v>35</v>
      </c>
      <c r="H54" s="202">
        <f>'[2]28'!I56</f>
        <v>0</v>
      </c>
      <c r="I54" s="202">
        <f>'[2]28'!J56</f>
        <v>0</v>
      </c>
      <c r="J54" s="202">
        <f>'[2]28'!K56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1">
        <f>'[2]28'!B57</f>
        <v>84</v>
      </c>
      <c r="C55" s="202">
        <f>'[2]28'!C57</f>
        <v>0</v>
      </c>
      <c r="D55" s="202">
        <f>'[2]28'!D57</f>
        <v>0</v>
      </c>
      <c r="E55" s="202">
        <f>'[2]28'!E57</f>
        <v>0</v>
      </c>
      <c r="F55" s="15">
        <f t="shared" si="6"/>
        <v>84</v>
      </c>
      <c r="G55" s="201">
        <f>'[2]28'!H57</f>
        <v>34</v>
      </c>
      <c r="H55" s="202">
        <f>'[2]28'!I57</f>
        <v>0</v>
      </c>
      <c r="I55" s="202">
        <f>'[2]28'!J57</f>
        <v>0</v>
      </c>
      <c r="J55" s="202">
        <f>'[2]28'!K57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1">
        <f>'[2]28'!B58</f>
        <v>84</v>
      </c>
      <c r="C56" s="202">
        <f>'[2]28'!C58</f>
        <v>0</v>
      </c>
      <c r="D56" s="202">
        <f>'[2]28'!D58</f>
        <v>0</v>
      </c>
      <c r="E56" s="202">
        <f>'[2]28'!E58</f>
        <v>0</v>
      </c>
      <c r="F56" s="15">
        <f t="shared" si="6"/>
        <v>84</v>
      </c>
      <c r="G56" s="201">
        <f>'[2]28'!H58</f>
        <v>34</v>
      </c>
      <c r="H56" s="202">
        <f>'[2]28'!I58</f>
        <v>0</v>
      </c>
      <c r="I56" s="202">
        <f>'[2]28'!J58</f>
        <v>0</v>
      </c>
      <c r="J56" s="202">
        <f>'[2]28'!K58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1">
        <f>'[2]28'!B59</f>
        <v>84</v>
      </c>
      <c r="C57" s="202">
        <f>'[2]28'!C59</f>
        <v>0</v>
      </c>
      <c r="D57" s="202">
        <f>'[2]28'!D59</f>
        <v>0</v>
      </c>
      <c r="E57" s="202">
        <f>'[2]28'!E59</f>
        <v>0</v>
      </c>
      <c r="F57" s="15">
        <f t="shared" si="6"/>
        <v>84</v>
      </c>
      <c r="G57" s="201">
        <f>'[2]28'!H59</f>
        <v>34</v>
      </c>
      <c r="H57" s="202">
        <f>'[2]28'!I59</f>
        <v>0</v>
      </c>
      <c r="I57" s="202">
        <f>'[2]28'!J59</f>
        <v>0</v>
      </c>
      <c r="J57" s="202">
        <f>'[2]28'!K59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1">
        <f>'[2]28'!B60</f>
        <v>84</v>
      </c>
      <c r="C58" s="202">
        <f>'[2]28'!C60</f>
        <v>0</v>
      </c>
      <c r="D58" s="202">
        <f>'[2]28'!D60</f>
        <v>0</v>
      </c>
      <c r="E58" s="202">
        <f>'[2]28'!E60</f>
        <v>0</v>
      </c>
      <c r="F58" s="15">
        <f t="shared" si="6"/>
        <v>84</v>
      </c>
      <c r="G58" s="201">
        <f>'[2]28'!H60</f>
        <v>34</v>
      </c>
      <c r="H58" s="202">
        <f>'[2]28'!I60</f>
        <v>0</v>
      </c>
      <c r="I58" s="202">
        <f>'[2]28'!J60</f>
        <v>0</v>
      </c>
      <c r="J58" s="202">
        <f>'[2]28'!K60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1">
        <f>'[2]28'!B61</f>
        <v>84</v>
      </c>
      <c r="C59" s="202">
        <f>'[2]28'!C61</f>
        <v>0</v>
      </c>
      <c r="D59" s="202">
        <f>'[2]28'!D61</f>
        <v>0</v>
      </c>
      <c r="E59" s="202">
        <f>'[2]28'!E61</f>
        <v>0</v>
      </c>
      <c r="F59" s="15">
        <f t="shared" si="6"/>
        <v>84</v>
      </c>
      <c r="G59" s="201">
        <f>'[2]28'!H61</f>
        <v>34</v>
      </c>
      <c r="H59" s="202">
        <f>'[2]28'!I61</f>
        <v>0</v>
      </c>
      <c r="I59" s="202">
        <f>'[2]28'!J61</f>
        <v>0</v>
      </c>
      <c r="J59" s="202">
        <f>'[2]28'!K61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1">
        <f>'[2]28'!B62</f>
        <v>84</v>
      </c>
      <c r="C60" s="202">
        <f>'[2]28'!C62</f>
        <v>0</v>
      </c>
      <c r="D60" s="202">
        <f>'[2]28'!D62</f>
        <v>0</v>
      </c>
      <c r="E60" s="202">
        <f>'[2]28'!E62</f>
        <v>0</v>
      </c>
      <c r="F60" s="15">
        <f t="shared" si="6"/>
        <v>84</v>
      </c>
      <c r="G60" s="201">
        <f>'[2]28'!H62</f>
        <v>34</v>
      </c>
      <c r="H60" s="202">
        <f>'[2]28'!I62</f>
        <v>0</v>
      </c>
      <c r="I60" s="202">
        <f>'[2]28'!J62</f>
        <v>0</v>
      </c>
      <c r="J60" s="202">
        <f>'[2]28'!K62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1">
        <f>'[2]28'!B63</f>
        <v>84</v>
      </c>
      <c r="C61" s="202">
        <f>'[2]28'!C63</f>
        <v>0</v>
      </c>
      <c r="D61" s="202">
        <f>'[2]28'!D63</f>
        <v>0</v>
      </c>
      <c r="E61" s="202">
        <f>'[2]28'!E63</f>
        <v>0</v>
      </c>
      <c r="F61" s="15">
        <f t="shared" si="6"/>
        <v>84</v>
      </c>
      <c r="G61" s="201">
        <f>'[2]28'!H63</f>
        <v>34</v>
      </c>
      <c r="H61" s="202">
        <f>'[2]28'!I63</f>
        <v>0</v>
      </c>
      <c r="I61" s="202">
        <f>'[2]28'!J63</f>
        <v>0</v>
      </c>
      <c r="J61" s="202">
        <f>'[2]28'!K63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1">
        <f>'[2]28'!B64</f>
        <v>84</v>
      </c>
      <c r="C62" s="202">
        <f>'[2]28'!C64</f>
        <v>0</v>
      </c>
      <c r="D62" s="202">
        <f>'[2]28'!D64</f>
        <v>0</v>
      </c>
      <c r="E62" s="202">
        <f>'[2]28'!E64</f>
        <v>0</v>
      </c>
      <c r="F62" s="15">
        <f t="shared" si="6"/>
        <v>84</v>
      </c>
      <c r="G62" s="201">
        <f>'[2]28'!H64</f>
        <v>34</v>
      </c>
      <c r="H62" s="202">
        <f>'[2]28'!I64</f>
        <v>0</v>
      </c>
      <c r="I62" s="202">
        <f>'[2]28'!J64</f>
        <v>0</v>
      </c>
      <c r="J62" s="202">
        <f>'[2]28'!K64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1">
        <f>'[2]28'!B65</f>
        <v>84</v>
      </c>
      <c r="C63" s="202">
        <f>'[2]28'!C65</f>
        <v>0</v>
      </c>
      <c r="D63" s="202">
        <f>'[2]28'!D65</f>
        <v>0</v>
      </c>
      <c r="E63" s="202">
        <f>'[2]28'!E65</f>
        <v>0</v>
      </c>
      <c r="F63" s="15">
        <f t="shared" si="6"/>
        <v>84</v>
      </c>
      <c r="G63" s="201">
        <f>'[2]28'!H65</f>
        <v>34</v>
      </c>
      <c r="H63" s="202">
        <f>'[2]28'!I65</f>
        <v>0</v>
      </c>
      <c r="I63" s="202">
        <f>'[2]28'!J65</f>
        <v>0</v>
      </c>
      <c r="J63" s="202">
        <f>'[2]28'!K65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1">
        <f>'[2]28'!B66</f>
        <v>84</v>
      </c>
      <c r="C64" s="202">
        <f>'[2]28'!C66</f>
        <v>0</v>
      </c>
      <c r="D64" s="202">
        <f>'[2]28'!D66</f>
        <v>0</v>
      </c>
      <c r="E64" s="202">
        <f>'[2]28'!E66</f>
        <v>0</v>
      </c>
      <c r="F64" s="15">
        <f t="shared" si="6"/>
        <v>84</v>
      </c>
      <c r="G64" s="201">
        <f>'[2]28'!H66</f>
        <v>34</v>
      </c>
      <c r="H64" s="202">
        <f>'[2]28'!I66</f>
        <v>0</v>
      </c>
      <c r="I64" s="202">
        <f>'[2]28'!J66</f>
        <v>0</v>
      </c>
      <c r="J64" s="202">
        <f>'[2]28'!K66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1">
        <f>'[2]28'!B67</f>
        <v>84</v>
      </c>
      <c r="C65" s="202">
        <f>'[2]28'!C67</f>
        <v>0</v>
      </c>
      <c r="D65" s="202">
        <f>'[2]28'!D67</f>
        <v>0</v>
      </c>
      <c r="E65" s="202">
        <f>'[2]28'!E67</f>
        <v>0</v>
      </c>
      <c r="F65" s="15">
        <f t="shared" si="6"/>
        <v>84</v>
      </c>
      <c r="G65" s="201">
        <f>'[2]28'!H67</f>
        <v>34</v>
      </c>
      <c r="H65" s="202">
        <f>'[2]28'!I67</f>
        <v>0</v>
      </c>
      <c r="I65" s="202">
        <f>'[2]28'!J67</f>
        <v>0</v>
      </c>
      <c r="J65" s="202">
        <f>'[2]28'!K67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1">
        <f>'[2]28'!B68</f>
        <v>84</v>
      </c>
      <c r="C66" s="202">
        <f>'[2]28'!C68</f>
        <v>0</v>
      </c>
      <c r="D66" s="202">
        <f>'[2]28'!D68</f>
        <v>0</v>
      </c>
      <c r="E66" s="202">
        <f>'[2]28'!E68</f>
        <v>0</v>
      </c>
      <c r="F66" s="15">
        <f t="shared" si="6"/>
        <v>84</v>
      </c>
      <c r="G66" s="201">
        <f>'[2]28'!H68</f>
        <v>33.68</v>
      </c>
      <c r="H66" s="202">
        <f>'[2]28'!I68</f>
        <v>0</v>
      </c>
      <c r="I66" s="202">
        <f>'[2]28'!J68</f>
        <v>0</v>
      </c>
      <c r="J66" s="202">
        <f>'[2]28'!K68</f>
        <v>0</v>
      </c>
      <c r="K66" s="15">
        <f t="shared" si="3"/>
        <v>33.68</v>
      </c>
      <c r="L66" s="18">
        <f>frq!C66</f>
        <v>1</v>
      </c>
      <c r="M66" s="167">
        <f t="shared" si="4"/>
        <v>32.979999999999997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32.979999999999997</v>
      </c>
      <c r="R66" s="18">
        <v>0.7</v>
      </c>
    </row>
    <row r="67" spans="1:18">
      <c r="A67" s="8" t="s">
        <v>109</v>
      </c>
      <c r="B67" s="201">
        <f>'[2]28'!B69</f>
        <v>84</v>
      </c>
      <c r="C67" s="202">
        <f>'[2]28'!C69</f>
        <v>0</v>
      </c>
      <c r="D67" s="202">
        <f>'[2]28'!D69</f>
        <v>0</v>
      </c>
      <c r="E67" s="202">
        <f>'[2]28'!E69</f>
        <v>0</v>
      </c>
      <c r="F67" s="15">
        <f t="shared" si="6"/>
        <v>84</v>
      </c>
      <c r="G67" s="201">
        <f>'[2]28'!H69</f>
        <v>34</v>
      </c>
      <c r="H67" s="202">
        <f>'[2]28'!I69</f>
        <v>0</v>
      </c>
      <c r="I67" s="202">
        <f>'[2]28'!J69</f>
        <v>0</v>
      </c>
      <c r="J67" s="202">
        <f>'[2]28'!K69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1">
        <f>'[2]28'!B70</f>
        <v>84</v>
      </c>
      <c r="C68" s="202">
        <f>'[2]28'!C70</f>
        <v>0</v>
      </c>
      <c r="D68" s="202">
        <f>'[2]28'!D70</f>
        <v>0</v>
      </c>
      <c r="E68" s="202">
        <f>'[2]28'!E70</f>
        <v>0</v>
      </c>
      <c r="F68" s="15">
        <f t="shared" si="6"/>
        <v>84</v>
      </c>
      <c r="G68" s="201">
        <f>'[2]28'!H70</f>
        <v>34</v>
      </c>
      <c r="H68" s="202">
        <f>'[2]28'!I70</f>
        <v>0</v>
      </c>
      <c r="I68" s="202">
        <f>'[2]28'!J70</f>
        <v>0</v>
      </c>
      <c r="J68" s="202">
        <f>'[2]28'!K70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1">
        <f>'[2]28'!B71</f>
        <v>84</v>
      </c>
      <c r="C69" s="202">
        <f>'[2]28'!C71</f>
        <v>0</v>
      </c>
      <c r="D69" s="202">
        <f>'[2]28'!D71</f>
        <v>0</v>
      </c>
      <c r="E69" s="202">
        <f>'[2]28'!E71</f>
        <v>0</v>
      </c>
      <c r="F69" s="15">
        <f t="shared" ref="F69:F98" si="16">SUM(B69:E69)</f>
        <v>84</v>
      </c>
      <c r="G69" s="201">
        <f>'[2]28'!H71</f>
        <v>34</v>
      </c>
      <c r="H69" s="202">
        <f>'[2]28'!I71</f>
        <v>0</v>
      </c>
      <c r="I69" s="202">
        <f>'[2]28'!J71</f>
        <v>0</v>
      </c>
      <c r="J69" s="202">
        <f>'[2]28'!K71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1">
        <f>'[2]28'!B72</f>
        <v>84</v>
      </c>
      <c r="C70" s="202">
        <f>'[2]28'!C72</f>
        <v>0</v>
      </c>
      <c r="D70" s="202">
        <f>'[2]28'!D72</f>
        <v>0</v>
      </c>
      <c r="E70" s="202">
        <f>'[2]28'!E72</f>
        <v>0</v>
      </c>
      <c r="F70" s="15">
        <f t="shared" si="16"/>
        <v>84</v>
      </c>
      <c r="G70" s="201">
        <f>'[2]28'!H72</f>
        <v>34</v>
      </c>
      <c r="H70" s="202">
        <f>'[2]28'!I72</f>
        <v>0</v>
      </c>
      <c r="I70" s="202">
        <f>'[2]28'!J72</f>
        <v>0</v>
      </c>
      <c r="J70" s="202">
        <f>'[2]28'!K72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1">
        <f>'[2]28'!B73</f>
        <v>84</v>
      </c>
      <c r="C71" s="202">
        <f>'[2]28'!C73</f>
        <v>0</v>
      </c>
      <c r="D71" s="202">
        <f>'[2]28'!D73</f>
        <v>0</v>
      </c>
      <c r="E71" s="202">
        <f>'[2]28'!E73</f>
        <v>0</v>
      </c>
      <c r="F71" s="15">
        <f t="shared" si="16"/>
        <v>84</v>
      </c>
      <c r="G71" s="201">
        <f>'[2]28'!H73</f>
        <v>34</v>
      </c>
      <c r="H71" s="202">
        <f>'[2]28'!I73</f>
        <v>0</v>
      </c>
      <c r="I71" s="202">
        <f>'[2]28'!J73</f>
        <v>0</v>
      </c>
      <c r="J71" s="202">
        <f>'[2]28'!K73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1">
        <f>'[2]28'!B74</f>
        <v>84</v>
      </c>
      <c r="C72" s="202">
        <f>'[2]28'!C74</f>
        <v>0</v>
      </c>
      <c r="D72" s="202">
        <f>'[2]28'!D74</f>
        <v>0</v>
      </c>
      <c r="E72" s="202">
        <f>'[2]28'!E74</f>
        <v>0</v>
      </c>
      <c r="F72" s="15">
        <f t="shared" si="16"/>
        <v>84</v>
      </c>
      <c r="G72" s="201">
        <f>'[2]28'!H74</f>
        <v>34</v>
      </c>
      <c r="H72" s="202">
        <f>'[2]28'!I74</f>
        <v>0</v>
      </c>
      <c r="I72" s="202">
        <f>'[2]28'!J74</f>
        <v>0</v>
      </c>
      <c r="J72" s="202">
        <f>'[2]28'!K74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1">
        <f>'[2]28'!B75</f>
        <v>84</v>
      </c>
      <c r="C73" s="202">
        <f>'[2]28'!C75</f>
        <v>0</v>
      </c>
      <c r="D73" s="202">
        <f>'[2]28'!D75</f>
        <v>0</v>
      </c>
      <c r="E73" s="202">
        <f>'[2]28'!E75</f>
        <v>0</v>
      </c>
      <c r="F73" s="15">
        <f t="shared" si="16"/>
        <v>84</v>
      </c>
      <c r="G73" s="201">
        <f>'[2]28'!H75</f>
        <v>35</v>
      </c>
      <c r="H73" s="202">
        <f>'[2]28'!I75</f>
        <v>0</v>
      </c>
      <c r="I73" s="202">
        <f>'[2]28'!J75</f>
        <v>0</v>
      </c>
      <c r="J73" s="202">
        <f>'[2]28'!K75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1">
        <f>'[2]28'!B76</f>
        <v>84</v>
      </c>
      <c r="C74" s="202">
        <f>'[2]28'!C76</f>
        <v>0</v>
      </c>
      <c r="D74" s="202">
        <f>'[2]28'!D76</f>
        <v>0</v>
      </c>
      <c r="E74" s="202">
        <f>'[2]28'!E76</f>
        <v>0</v>
      </c>
      <c r="F74" s="15">
        <f t="shared" si="16"/>
        <v>84</v>
      </c>
      <c r="G74" s="201">
        <f>'[2]28'!H76</f>
        <v>35</v>
      </c>
      <c r="H74" s="202">
        <f>'[2]28'!I76</f>
        <v>0</v>
      </c>
      <c r="I74" s="202">
        <f>'[2]28'!J76</f>
        <v>0</v>
      </c>
      <c r="J74" s="202">
        <f>'[2]28'!K76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1">
        <f>'[2]28'!B77</f>
        <v>84</v>
      </c>
      <c r="C75" s="202">
        <f>'[2]28'!C77</f>
        <v>0</v>
      </c>
      <c r="D75" s="202">
        <f>'[2]28'!D77</f>
        <v>0</v>
      </c>
      <c r="E75" s="202">
        <f>'[2]28'!E77</f>
        <v>0</v>
      </c>
      <c r="F75" s="15">
        <f t="shared" si="16"/>
        <v>84</v>
      </c>
      <c r="G75" s="201">
        <f>'[2]28'!H77</f>
        <v>35</v>
      </c>
      <c r="H75" s="202">
        <f>'[2]28'!I77</f>
        <v>0</v>
      </c>
      <c r="I75" s="202">
        <f>'[2]28'!J77</f>
        <v>0</v>
      </c>
      <c r="J75" s="202">
        <f>'[2]28'!K77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'[2]28'!B78</f>
        <v>84</v>
      </c>
      <c r="C76" s="202">
        <f>'[2]28'!C78</f>
        <v>0</v>
      </c>
      <c r="D76" s="202">
        <f>'[2]28'!D78</f>
        <v>0</v>
      </c>
      <c r="E76" s="202">
        <f>'[2]28'!E78</f>
        <v>0</v>
      </c>
      <c r="F76" s="15">
        <f t="shared" si="16"/>
        <v>84</v>
      </c>
      <c r="G76" s="201">
        <f>'[2]28'!H78</f>
        <v>35</v>
      </c>
      <c r="H76" s="202">
        <f>'[2]28'!I78</f>
        <v>0</v>
      </c>
      <c r="I76" s="202">
        <f>'[2]28'!J78</f>
        <v>0</v>
      </c>
      <c r="J76" s="202">
        <f>'[2]28'!K78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'[2]28'!B79</f>
        <v>84</v>
      </c>
      <c r="C77" s="202">
        <f>'[2]28'!C79</f>
        <v>0</v>
      </c>
      <c r="D77" s="202">
        <f>'[2]28'!D79</f>
        <v>0</v>
      </c>
      <c r="E77" s="202">
        <f>'[2]28'!E79</f>
        <v>0</v>
      </c>
      <c r="F77" s="15">
        <f t="shared" si="16"/>
        <v>84</v>
      </c>
      <c r="G77" s="201">
        <f>'[2]28'!H79</f>
        <v>36</v>
      </c>
      <c r="H77" s="202">
        <f>'[2]28'!I79</f>
        <v>0</v>
      </c>
      <c r="I77" s="202">
        <f>'[2]28'!J79</f>
        <v>0</v>
      </c>
      <c r="J77" s="202">
        <f>'[2]28'!K79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1">
        <f>'[2]28'!B80</f>
        <v>84</v>
      </c>
      <c r="C78" s="202">
        <f>'[2]28'!C80</f>
        <v>0</v>
      </c>
      <c r="D78" s="202">
        <f>'[2]28'!D80</f>
        <v>0</v>
      </c>
      <c r="E78" s="202">
        <f>'[2]28'!E80</f>
        <v>0</v>
      </c>
      <c r="F78" s="15">
        <f t="shared" si="16"/>
        <v>84</v>
      </c>
      <c r="G78" s="201">
        <f>'[2]28'!H80</f>
        <v>36</v>
      </c>
      <c r="H78" s="202">
        <f>'[2]28'!I80</f>
        <v>0</v>
      </c>
      <c r="I78" s="202">
        <f>'[2]28'!J80</f>
        <v>0</v>
      </c>
      <c r="J78" s="202">
        <f>'[2]28'!K80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1">
        <f>'[2]28'!B81</f>
        <v>84</v>
      </c>
      <c r="C79" s="202">
        <f>'[2]28'!C81</f>
        <v>0</v>
      </c>
      <c r="D79" s="202">
        <f>'[2]28'!D81</f>
        <v>0</v>
      </c>
      <c r="E79" s="202">
        <f>'[2]28'!E81</f>
        <v>0</v>
      </c>
      <c r="F79" s="15">
        <f t="shared" si="16"/>
        <v>84</v>
      </c>
      <c r="G79" s="201">
        <f>'[2]28'!H81</f>
        <v>36</v>
      </c>
      <c r="H79" s="202">
        <f>'[2]28'!I81</f>
        <v>0</v>
      </c>
      <c r="I79" s="202">
        <f>'[2]28'!J81</f>
        <v>0</v>
      </c>
      <c r="J79" s="202">
        <f>'[2]28'!K81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1">
        <f>'[2]28'!B82</f>
        <v>84</v>
      </c>
      <c r="C80" s="202">
        <f>'[2]28'!C82</f>
        <v>0</v>
      </c>
      <c r="D80" s="202">
        <f>'[2]28'!D82</f>
        <v>0</v>
      </c>
      <c r="E80" s="202">
        <f>'[2]28'!E82</f>
        <v>0</v>
      </c>
      <c r="F80" s="15">
        <f t="shared" si="16"/>
        <v>84</v>
      </c>
      <c r="G80" s="201">
        <f>'[2]28'!H82</f>
        <v>37</v>
      </c>
      <c r="H80" s="202">
        <f>'[2]28'!I82</f>
        <v>0</v>
      </c>
      <c r="I80" s="202">
        <f>'[2]28'!J82</f>
        <v>0</v>
      </c>
      <c r="J80" s="202">
        <f>'[2]28'!K82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1">
        <f>'[2]28'!B83</f>
        <v>84</v>
      </c>
      <c r="C81" s="202">
        <f>'[2]28'!C83</f>
        <v>0</v>
      </c>
      <c r="D81" s="202">
        <f>'[2]28'!D83</f>
        <v>0</v>
      </c>
      <c r="E81" s="202">
        <f>'[2]28'!E83</f>
        <v>0</v>
      </c>
      <c r="F81" s="15">
        <f t="shared" si="16"/>
        <v>84</v>
      </c>
      <c r="G81" s="201">
        <f>'[2]28'!H83</f>
        <v>37</v>
      </c>
      <c r="H81" s="202">
        <f>'[2]28'!I83</f>
        <v>0</v>
      </c>
      <c r="I81" s="202">
        <f>'[2]28'!J83</f>
        <v>0</v>
      </c>
      <c r="J81" s="202">
        <f>'[2]28'!K83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1">
        <f>'[2]28'!B84</f>
        <v>84</v>
      </c>
      <c r="C82" s="202">
        <f>'[2]28'!C84</f>
        <v>0</v>
      </c>
      <c r="D82" s="202">
        <f>'[2]28'!D84</f>
        <v>0</v>
      </c>
      <c r="E82" s="202">
        <f>'[2]28'!E84</f>
        <v>0</v>
      </c>
      <c r="F82" s="15">
        <f t="shared" si="16"/>
        <v>84</v>
      </c>
      <c r="G82" s="201">
        <f>'[2]28'!H84</f>
        <v>37</v>
      </c>
      <c r="H82" s="202">
        <f>'[2]28'!I84</f>
        <v>0</v>
      </c>
      <c r="I82" s="202">
        <f>'[2]28'!J84</f>
        <v>0</v>
      </c>
      <c r="J82" s="202">
        <f>'[2]28'!K84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1">
        <f>'[2]28'!B85</f>
        <v>84</v>
      </c>
      <c r="C83" s="202">
        <f>'[2]28'!C85</f>
        <v>0</v>
      </c>
      <c r="D83" s="202">
        <f>'[2]28'!D85</f>
        <v>0</v>
      </c>
      <c r="E83" s="202">
        <f>'[2]28'!E85</f>
        <v>0</v>
      </c>
      <c r="F83" s="15">
        <f t="shared" si="16"/>
        <v>84</v>
      </c>
      <c r="G83" s="201">
        <f>'[2]28'!H85</f>
        <v>37</v>
      </c>
      <c r="H83" s="202">
        <f>'[2]28'!I85</f>
        <v>0</v>
      </c>
      <c r="I83" s="202">
        <f>'[2]28'!J85</f>
        <v>0</v>
      </c>
      <c r="J83" s="202">
        <f>'[2]28'!K85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1">
        <f>'[2]28'!B86</f>
        <v>84</v>
      </c>
      <c r="C84" s="202">
        <f>'[2]28'!C86</f>
        <v>0</v>
      </c>
      <c r="D84" s="202">
        <f>'[2]28'!D86</f>
        <v>0</v>
      </c>
      <c r="E84" s="202">
        <f>'[2]28'!E86</f>
        <v>0</v>
      </c>
      <c r="F84" s="15">
        <f t="shared" si="16"/>
        <v>84</v>
      </c>
      <c r="G84" s="201">
        <f>'[2]28'!H86</f>
        <v>37</v>
      </c>
      <c r="H84" s="202">
        <f>'[2]28'!I86</f>
        <v>0</v>
      </c>
      <c r="I84" s="202">
        <f>'[2]28'!J86</f>
        <v>0</v>
      </c>
      <c r="J84" s="202">
        <f>'[2]28'!K86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1">
        <f>'[2]28'!B87</f>
        <v>84</v>
      </c>
      <c r="C85" s="202">
        <f>'[2]28'!C87</f>
        <v>0</v>
      </c>
      <c r="D85" s="202">
        <f>'[2]28'!D87</f>
        <v>0</v>
      </c>
      <c r="E85" s="202">
        <f>'[2]28'!E87</f>
        <v>0</v>
      </c>
      <c r="F85" s="15">
        <f t="shared" si="16"/>
        <v>84</v>
      </c>
      <c r="G85" s="201">
        <f>'[2]28'!H87</f>
        <v>37</v>
      </c>
      <c r="H85" s="202">
        <f>'[2]28'!I87</f>
        <v>0</v>
      </c>
      <c r="I85" s="202">
        <f>'[2]28'!J87</f>
        <v>0</v>
      </c>
      <c r="J85" s="202">
        <f>'[2]28'!K87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1">
        <f>'[2]28'!B88</f>
        <v>84</v>
      </c>
      <c r="C86" s="202">
        <f>'[2]28'!C88</f>
        <v>0</v>
      </c>
      <c r="D86" s="202">
        <f>'[2]28'!D88</f>
        <v>0</v>
      </c>
      <c r="E86" s="202">
        <f>'[2]28'!E88</f>
        <v>0</v>
      </c>
      <c r="F86" s="15">
        <f t="shared" si="16"/>
        <v>84</v>
      </c>
      <c r="G86" s="201">
        <f>'[2]28'!H88</f>
        <v>37</v>
      </c>
      <c r="H86" s="202">
        <f>'[2]28'!I88</f>
        <v>0</v>
      </c>
      <c r="I86" s="202">
        <f>'[2]28'!J88</f>
        <v>0</v>
      </c>
      <c r="J86" s="202">
        <f>'[2]28'!K88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1">
        <f>'[2]28'!B89</f>
        <v>84</v>
      </c>
      <c r="C87" s="202">
        <f>'[2]28'!C89</f>
        <v>0</v>
      </c>
      <c r="D87" s="202">
        <f>'[2]28'!D89</f>
        <v>0</v>
      </c>
      <c r="E87" s="202">
        <f>'[2]28'!E89</f>
        <v>0</v>
      </c>
      <c r="F87" s="15">
        <f t="shared" si="16"/>
        <v>84</v>
      </c>
      <c r="G87" s="201">
        <f>'[2]28'!H89</f>
        <v>37.270000000000003</v>
      </c>
      <c r="H87" s="202">
        <f>'[2]28'!I89</f>
        <v>0</v>
      </c>
      <c r="I87" s="202">
        <f>'[2]28'!J89</f>
        <v>0</v>
      </c>
      <c r="J87" s="202">
        <f>'[2]28'!K89</f>
        <v>0</v>
      </c>
      <c r="K87" s="15">
        <f t="shared" si="13"/>
        <v>37.270000000000003</v>
      </c>
      <c r="L87" s="18">
        <f>frq!C87</f>
        <v>1</v>
      </c>
      <c r="M87" s="167">
        <f t="shared" si="14"/>
        <v>36.870000000000005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36.870000000000005</v>
      </c>
      <c r="R87" s="18">
        <v>0.4</v>
      </c>
    </row>
    <row r="88" spans="1:18">
      <c r="A88" s="8" t="s">
        <v>130</v>
      </c>
      <c r="B88" s="201">
        <f>'[2]28'!B90</f>
        <v>84</v>
      </c>
      <c r="C88" s="202">
        <f>'[2]28'!C90</f>
        <v>0</v>
      </c>
      <c r="D88" s="202">
        <f>'[2]28'!D90</f>
        <v>0</v>
      </c>
      <c r="E88" s="202">
        <f>'[2]28'!E90</f>
        <v>0</v>
      </c>
      <c r="F88" s="15">
        <f t="shared" si="16"/>
        <v>84</v>
      </c>
      <c r="G88" s="201">
        <f>'[2]28'!H90</f>
        <v>37</v>
      </c>
      <c r="H88" s="202">
        <f>'[2]28'!I90</f>
        <v>0</v>
      </c>
      <c r="I88" s="202">
        <f>'[2]28'!J90</f>
        <v>0</v>
      </c>
      <c r="J88" s="202">
        <f>'[2]28'!K90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1">
        <f>'[2]28'!B91</f>
        <v>84</v>
      </c>
      <c r="C89" s="202">
        <f>'[2]28'!C91</f>
        <v>0</v>
      </c>
      <c r="D89" s="202">
        <f>'[2]28'!D91</f>
        <v>0</v>
      </c>
      <c r="E89" s="202">
        <f>'[2]28'!E91</f>
        <v>0</v>
      </c>
      <c r="F89" s="15">
        <f t="shared" si="16"/>
        <v>84</v>
      </c>
      <c r="G89" s="201">
        <f>'[2]28'!H91</f>
        <v>37</v>
      </c>
      <c r="H89" s="202">
        <f>'[2]28'!I91</f>
        <v>0</v>
      </c>
      <c r="I89" s="202">
        <f>'[2]28'!J91</f>
        <v>0</v>
      </c>
      <c r="J89" s="202">
        <f>'[2]28'!K91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1">
        <f>'[2]28'!B92</f>
        <v>84</v>
      </c>
      <c r="C90" s="202">
        <f>'[2]28'!C92</f>
        <v>0</v>
      </c>
      <c r="D90" s="202">
        <f>'[2]28'!D92</f>
        <v>0</v>
      </c>
      <c r="E90" s="202">
        <f>'[2]28'!E92</f>
        <v>0</v>
      </c>
      <c r="F90" s="15">
        <f t="shared" si="16"/>
        <v>84</v>
      </c>
      <c r="G90" s="201">
        <f>'[2]28'!H92</f>
        <v>37</v>
      </c>
      <c r="H90" s="202">
        <f>'[2]28'!I92</f>
        <v>0</v>
      </c>
      <c r="I90" s="202">
        <f>'[2]28'!J92</f>
        <v>0</v>
      </c>
      <c r="J90" s="202">
        <f>'[2]28'!K92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1">
        <f>'[2]28'!B93</f>
        <v>84</v>
      </c>
      <c r="C91" s="202">
        <f>'[2]28'!C93</f>
        <v>0</v>
      </c>
      <c r="D91" s="202">
        <f>'[2]28'!D93</f>
        <v>0</v>
      </c>
      <c r="E91" s="202">
        <f>'[2]28'!E93</f>
        <v>0</v>
      </c>
      <c r="F91" s="15">
        <f t="shared" si="16"/>
        <v>84</v>
      </c>
      <c r="G91" s="201">
        <f>'[2]28'!H93</f>
        <v>37</v>
      </c>
      <c r="H91" s="202">
        <f>'[2]28'!I93</f>
        <v>0</v>
      </c>
      <c r="I91" s="202">
        <f>'[2]28'!J93</f>
        <v>0</v>
      </c>
      <c r="J91" s="202">
        <f>'[2]28'!K93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1">
        <f>'[2]28'!B94</f>
        <v>84</v>
      </c>
      <c r="C92" s="202">
        <f>'[2]28'!C94</f>
        <v>0</v>
      </c>
      <c r="D92" s="202">
        <f>'[2]28'!D94</f>
        <v>0</v>
      </c>
      <c r="E92" s="202">
        <f>'[2]28'!E94</f>
        <v>0</v>
      </c>
      <c r="F92" s="15">
        <f t="shared" si="16"/>
        <v>84</v>
      </c>
      <c r="G92" s="201">
        <f>'[2]28'!H94</f>
        <v>37</v>
      </c>
      <c r="H92" s="202">
        <f>'[2]28'!I94</f>
        <v>0</v>
      </c>
      <c r="I92" s="202">
        <f>'[2]28'!J94</f>
        <v>0</v>
      </c>
      <c r="J92" s="202">
        <f>'[2]28'!K94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1">
        <f>'[2]28'!B95</f>
        <v>84</v>
      </c>
      <c r="C93" s="202">
        <f>'[2]28'!C95</f>
        <v>0</v>
      </c>
      <c r="D93" s="202">
        <f>'[2]28'!D95</f>
        <v>0</v>
      </c>
      <c r="E93" s="202">
        <f>'[2]28'!E95</f>
        <v>0</v>
      </c>
      <c r="F93" s="15">
        <f t="shared" si="16"/>
        <v>84</v>
      </c>
      <c r="G93" s="201">
        <f>'[2]28'!H95</f>
        <v>37</v>
      </c>
      <c r="H93" s="202">
        <f>'[2]28'!I95</f>
        <v>0</v>
      </c>
      <c r="I93" s="202">
        <f>'[2]28'!J95</f>
        <v>0</v>
      </c>
      <c r="J93" s="202">
        <f>'[2]28'!K95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1">
        <f>'[2]28'!B96</f>
        <v>84</v>
      </c>
      <c r="C94" s="202">
        <f>'[2]28'!C96</f>
        <v>0</v>
      </c>
      <c r="D94" s="202">
        <f>'[2]28'!D96</f>
        <v>0</v>
      </c>
      <c r="E94" s="202">
        <f>'[2]28'!E96</f>
        <v>0</v>
      </c>
      <c r="F94" s="15">
        <f t="shared" si="16"/>
        <v>84</v>
      </c>
      <c r="G94" s="201">
        <f>'[2]28'!H96</f>
        <v>37</v>
      </c>
      <c r="H94" s="202">
        <f>'[2]28'!I96</f>
        <v>0</v>
      </c>
      <c r="I94" s="202">
        <f>'[2]28'!J96</f>
        <v>0</v>
      </c>
      <c r="J94" s="202">
        <f>'[2]28'!K96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1">
        <f>'[2]28'!B97</f>
        <v>84</v>
      </c>
      <c r="C95" s="202">
        <f>'[2]28'!C97</f>
        <v>0</v>
      </c>
      <c r="D95" s="202">
        <f>'[2]28'!D97</f>
        <v>0</v>
      </c>
      <c r="E95" s="202">
        <f>'[2]28'!E97</f>
        <v>0</v>
      </c>
      <c r="F95" s="15">
        <f t="shared" si="16"/>
        <v>84</v>
      </c>
      <c r="G95" s="201">
        <f>'[2]28'!H97</f>
        <v>37</v>
      </c>
      <c r="H95" s="202">
        <f>'[2]28'!I97</f>
        <v>0</v>
      </c>
      <c r="I95" s="202">
        <f>'[2]28'!J97</f>
        <v>0</v>
      </c>
      <c r="J95" s="202">
        <f>'[2]28'!K97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1">
        <f>'[2]28'!B98</f>
        <v>84</v>
      </c>
      <c r="C96" s="202">
        <f>'[2]28'!C98</f>
        <v>0</v>
      </c>
      <c r="D96" s="202">
        <f>'[2]28'!D98</f>
        <v>0</v>
      </c>
      <c r="E96" s="202">
        <f>'[2]28'!E98</f>
        <v>0</v>
      </c>
      <c r="F96" s="15">
        <f t="shared" si="16"/>
        <v>84</v>
      </c>
      <c r="G96" s="201">
        <f>'[2]28'!H98</f>
        <v>37</v>
      </c>
      <c r="H96" s="202">
        <f>'[2]28'!I98</f>
        <v>0</v>
      </c>
      <c r="I96" s="202">
        <f>'[2]28'!J98</f>
        <v>0</v>
      </c>
      <c r="J96" s="202">
        <f>'[2]28'!K98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1">
        <f>'[2]28'!B99</f>
        <v>84</v>
      </c>
      <c r="C97" s="202">
        <f>'[2]28'!C99</f>
        <v>0</v>
      </c>
      <c r="D97" s="202">
        <f>'[2]28'!D99</f>
        <v>0</v>
      </c>
      <c r="E97" s="202">
        <f>'[2]28'!E99</f>
        <v>0</v>
      </c>
      <c r="F97" s="15">
        <f t="shared" si="16"/>
        <v>84</v>
      </c>
      <c r="G97" s="201">
        <f>'[2]28'!H99</f>
        <v>37</v>
      </c>
      <c r="H97" s="202">
        <f>'[2]28'!I99</f>
        <v>0</v>
      </c>
      <c r="I97" s="202">
        <f>'[2]28'!J99</f>
        <v>0</v>
      </c>
      <c r="J97" s="202">
        <f>'[2]28'!K99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1">
        <f>'[2]28'!B100</f>
        <v>84</v>
      </c>
      <c r="C98" s="202">
        <f>'[2]28'!C100</f>
        <v>0</v>
      </c>
      <c r="D98" s="202">
        <f>'[2]28'!D100</f>
        <v>0</v>
      </c>
      <c r="E98" s="202">
        <f>'[2]28'!E100</f>
        <v>0</v>
      </c>
      <c r="F98" s="15">
        <f t="shared" si="16"/>
        <v>84</v>
      </c>
      <c r="G98" s="201">
        <f>'[2]28'!H100</f>
        <v>37</v>
      </c>
      <c r="H98" s="202">
        <f>'[2]28'!I100</f>
        <v>0</v>
      </c>
      <c r="I98" s="202">
        <f>'[2]28'!J100</f>
        <v>0</v>
      </c>
      <c r="J98" s="202">
        <f>'[2]28'!K100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0.86400499999999991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0.86400499999999991</v>
      </c>
      <c r="L99" s="171">
        <f t="shared" si="17"/>
        <v>2.4E-2</v>
      </c>
      <c r="M99" s="171">
        <f t="shared" si="17"/>
        <v>0.85170499999999971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0.85170499999999971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D72" activePane="bottomRight" state="frozen"/>
      <selection activeCell="B3" sqref="B3"/>
      <selection pane="topRight" activeCell="B3" sqref="B3"/>
      <selection pane="bottomLeft" activeCell="B3" sqref="B3"/>
      <selection pane="bottomRight" activeCell="BR85" sqref="BR85:BS8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44832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1" t="s">
        <v>173</v>
      </c>
      <c r="AX1" s="231"/>
      <c r="AY1" s="231"/>
      <c r="AZ1" s="231"/>
      <c r="BA1" s="231"/>
      <c r="BB1" s="231"/>
      <c r="BD1" s="231" t="s">
        <v>174</v>
      </c>
      <c r="BE1" s="231"/>
      <c r="BF1" s="231"/>
      <c r="BG1" s="231"/>
      <c r="BH1" s="231"/>
      <c r="BI1" s="231"/>
      <c r="BL1" s="8" t="s">
        <v>203</v>
      </c>
      <c r="BM1" s="8" t="s">
        <v>204</v>
      </c>
      <c r="BN1" s="231" t="s">
        <v>374</v>
      </c>
      <c r="BO1" s="231"/>
      <c r="BP1" s="232" t="s">
        <v>373</v>
      </c>
      <c r="BQ1" s="23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950</v>
      </c>
      <c r="G3" s="16">
        <f>'[3]28'!G5</f>
        <v>0</v>
      </c>
      <c r="H3" s="17">
        <f>SUM(B3:G3)</f>
        <v>1270</v>
      </c>
      <c r="I3" s="15">
        <f>'[3]28'!J5</f>
        <v>285.95999999999998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285.95999999999998</v>
      </c>
      <c r="P3" s="18">
        <f>frq!C3</f>
        <v>1</v>
      </c>
      <c r="Q3" s="15">
        <f t="shared" ref="Q3:V18" si="0">IF($P3=1,I3,IF(AND($P3=0.985,I3&gt;0.985*B3),B3*0.985,IF(AND($P3=0.965,I3&gt;0.965*B3),0.965*B3,I3)))</f>
        <v>285.95999999999998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285.95999999999998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253.95999999999998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253.95999999999998</v>
      </c>
      <c r="AT3" s="8">
        <v>32</v>
      </c>
      <c r="AU3" s="8">
        <v>32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6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32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950</v>
      </c>
      <c r="G4" s="16">
        <f>'[3]28'!G6</f>
        <v>0</v>
      </c>
      <c r="H4" s="17">
        <f>SUM(B4:G4)</f>
        <v>1270</v>
      </c>
      <c r="I4" s="15">
        <f>'[3]28'!J6</f>
        <v>317.95999999999998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317.95999999999998</v>
      </c>
      <c r="P4" s="18">
        <f>frq!C4</f>
        <v>1</v>
      </c>
      <c r="Q4" s="15">
        <f>IF($P4=1,I4,IF(AND($P4=0.985,I4&gt;0.985*B4),B4*0.985,IF(AND($P4=0.965,I4&gt;0.965*B4),0.965*B4,I4)))</f>
        <v>317.95999999999998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317.95999999999998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253.95999999999998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253.95999999999998</v>
      </c>
      <c r="AT4" s="8">
        <v>32</v>
      </c>
      <c r="AU4" s="8">
        <v>32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950</v>
      </c>
      <c r="G5" s="16">
        <f>'[3]28'!G7</f>
        <v>0</v>
      </c>
      <c r="H5" s="17">
        <f t="shared" ref="H5:H68" si="27">SUM(B5:G5)</f>
        <v>1270</v>
      </c>
      <c r="I5" s="15">
        <f>'[3]28'!J7</f>
        <v>317.95999999999998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317.95999999999998</v>
      </c>
      <c r="P5" s="18">
        <f>frq!C5</f>
        <v>1</v>
      </c>
      <c r="Q5" s="15">
        <f t="shared" ref="Q5:V56" si="29">IF($P5=1,I5,IF(AND($P5=0.985,I5&gt;0.985*B5),B5*0.985,IF(AND($P5=0.965,I5&gt;0.965*B5),0.965*B5,I5)))</f>
        <v>317.95999999999998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317.95999999999998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253.95999999999998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253.95999999999998</v>
      </c>
      <c r="AT5" s="8">
        <v>32</v>
      </c>
      <c r="AU5" s="8">
        <v>32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32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950</v>
      </c>
      <c r="G6" s="16">
        <f>'[3]28'!G8</f>
        <v>0</v>
      </c>
      <c r="H6" s="17">
        <f t="shared" si="27"/>
        <v>1270</v>
      </c>
      <c r="I6" s="15">
        <f>'[3]28'!J8</f>
        <v>317.95999999999998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317.95999999999998</v>
      </c>
      <c r="P6" s="18">
        <f>frq!C6</f>
        <v>1</v>
      </c>
      <c r="Q6" s="15">
        <f t="shared" si="29"/>
        <v>317.95999999999998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317.95999999999998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253.95999999999998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253.95999999999998</v>
      </c>
      <c r="AT6" s="8">
        <v>32</v>
      </c>
      <c r="AU6" s="8">
        <v>32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950</v>
      </c>
      <c r="G7" s="16">
        <f>'[3]28'!G9</f>
        <v>0</v>
      </c>
      <c r="H7" s="17">
        <f t="shared" si="27"/>
        <v>1270</v>
      </c>
      <c r="I7" s="15">
        <f>'[3]28'!J9</f>
        <v>285.95999999999998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285.95999999999998</v>
      </c>
      <c r="P7" s="18">
        <f>frq!C7</f>
        <v>1</v>
      </c>
      <c r="Q7" s="15">
        <f t="shared" si="29"/>
        <v>285.95999999999998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285.95999999999998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253.95999999999998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253.95999999999998</v>
      </c>
      <c r="AT7" s="8">
        <v>0</v>
      </c>
      <c r="AU7" s="8">
        <v>32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0</v>
      </c>
      <c r="BM7" s="8">
        <f t="shared" si="22"/>
        <v>32</v>
      </c>
      <c r="BN7" s="8">
        <f t="shared" si="23"/>
        <v>0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950</v>
      </c>
      <c r="G8" s="16">
        <f>'[3]28'!G10</f>
        <v>0</v>
      </c>
      <c r="H8" s="17">
        <f t="shared" si="27"/>
        <v>1270</v>
      </c>
      <c r="I8" s="15">
        <f>'[3]28'!J10</f>
        <v>285.95999999999998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285.95999999999998</v>
      </c>
      <c r="P8" s="18">
        <f>frq!C8</f>
        <v>1</v>
      </c>
      <c r="Q8" s="15">
        <f t="shared" si="29"/>
        <v>285.95999999999998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285.95999999999998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253.95999999999998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253.95999999999998</v>
      </c>
      <c r="AT8" s="8">
        <v>0</v>
      </c>
      <c r="AU8" s="8">
        <v>32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0</v>
      </c>
      <c r="BM8" s="8">
        <f t="shared" si="22"/>
        <v>32</v>
      </c>
      <c r="BN8" s="8">
        <f t="shared" si="23"/>
        <v>0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950</v>
      </c>
      <c r="G9" s="16">
        <f>'[3]28'!G11</f>
        <v>0</v>
      </c>
      <c r="H9" s="17">
        <f t="shared" si="27"/>
        <v>1270</v>
      </c>
      <c r="I9" s="15">
        <f>'[3]28'!J11</f>
        <v>270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8.02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8.02</v>
      </c>
      <c r="AE9" s="8">
        <f t="shared" si="11"/>
        <v>8.02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8.02</v>
      </c>
      <c r="AL9" s="8">
        <f t="shared" si="3"/>
        <v>253.96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253.96</v>
      </c>
      <c r="AT9" s="8">
        <v>8.02</v>
      </c>
      <c r="AU9" s="8">
        <v>8.02</v>
      </c>
      <c r="AW9" s="204">
        <v>8.02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8.02</v>
      </c>
      <c r="BD9" s="204">
        <v>8.02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8.02</v>
      </c>
      <c r="BL9" s="8">
        <f t="shared" si="21"/>
        <v>8.02</v>
      </c>
      <c r="BM9" s="8">
        <f t="shared" si="22"/>
        <v>8.02</v>
      </c>
      <c r="BN9" s="8">
        <f t="shared" si="23"/>
        <v>8.02</v>
      </c>
      <c r="BO9" s="8">
        <f t="shared" si="24"/>
        <v>8.02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950</v>
      </c>
      <c r="G10" s="16">
        <f>'[3]28'!G12</f>
        <v>0</v>
      </c>
      <c r="H10" s="17">
        <f t="shared" si="27"/>
        <v>1270</v>
      </c>
      <c r="I10" s="15">
        <f>'[3]28'!J12</f>
        <v>270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8.02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8.02</v>
      </c>
      <c r="AE10" s="8">
        <f t="shared" si="11"/>
        <v>8.02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8.02</v>
      </c>
      <c r="AL10" s="8">
        <f t="shared" si="3"/>
        <v>253.96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253.96</v>
      </c>
      <c r="AT10" s="8">
        <v>8.02</v>
      </c>
      <c r="AU10" s="8">
        <v>8.02</v>
      </c>
      <c r="AW10" s="204">
        <v>8.02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8.02</v>
      </c>
      <c r="BD10" s="204">
        <v>8.02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8.02</v>
      </c>
      <c r="BL10" s="8">
        <f t="shared" si="21"/>
        <v>8.02</v>
      </c>
      <c r="BM10" s="8">
        <f t="shared" si="22"/>
        <v>8.02</v>
      </c>
      <c r="BN10" s="8">
        <f t="shared" si="23"/>
        <v>8.02</v>
      </c>
      <c r="BO10" s="8">
        <f t="shared" si="24"/>
        <v>8.02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950</v>
      </c>
      <c r="G11" s="16">
        <f>'[3]28'!G13</f>
        <v>0</v>
      </c>
      <c r="H11" s="17">
        <f t="shared" si="27"/>
        <v>1270</v>
      </c>
      <c r="I11" s="15">
        <f>'[3]28'!J13</f>
        <v>270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8.02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8.02</v>
      </c>
      <c r="AE11" s="8">
        <f t="shared" si="11"/>
        <v>8.02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8.02</v>
      </c>
      <c r="AL11" s="8">
        <f t="shared" si="3"/>
        <v>253.96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253.96</v>
      </c>
      <c r="AT11" s="8">
        <v>8.02</v>
      </c>
      <c r="AU11" s="8">
        <v>8.02</v>
      </c>
      <c r="AW11" s="204">
        <v>8.02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8.02</v>
      </c>
      <c r="BD11" s="204">
        <v>8.02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8.02</v>
      </c>
      <c r="BL11" s="8">
        <f t="shared" si="21"/>
        <v>8.02</v>
      </c>
      <c r="BM11" s="8">
        <f t="shared" si="22"/>
        <v>8.02</v>
      </c>
      <c r="BN11" s="8">
        <f t="shared" si="23"/>
        <v>8.02</v>
      </c>
      <c r="BO11" s="8">
        <f t="shared" si="24"/>
        <v>8.02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950</v>
      </c>
      <c r="G12" s="16">
        <f>'[3]28'!G14</f>
        <v>0</v>
      </c>
      <c r="H12" s="17">
        <f t="shared" si="27"/>
        <v>1270</v>
      </c>
      <c r="I12" s="15">
        <f>'[3]28'!J14</f>
        <v>270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8.02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8.02</v>
      </c>
      <c r="AE12" s="8">
        <f t="shared" si="11"/>
        <v>8.02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8.02</v>
      </c>
      <c r="AL12" s="8">
        <f t="shared" si="3"/>
        <v>253.96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253.96</v>
      </c>
      <c r="AT12" s="8">
        <v>8.02</v>
      </c>
      <c r="AU12" s="8">
        <v>8.02</v>
      </c>
      <c r="AW12" s="204">
        <v>8.02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8.02</v>
      </c>
      <c r="BD12" s="204">
        <v>8.02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8.02</v>
      </c>
      <c r="BL12" s="8">
        <f t="shared" si="21"/>
        <v>8.02</v>
      </c>
      <c r="BM12" s="8">
        <f t="shared" si="22"/>
        <v>8.02</v>
      </c>
      <c r="BN12" s="8">
        <f t="shared" si="23"/>
        <v>8.02</v>
      </c>
      <c r="BO12" s="8">
        <f t="shared" si="24"/>
        <v>8.02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950</v>
      </c>
      <c r="G13" s="16">
        <f>'[3]28'!G15</f>
        <v>0</v>
      </c>
      <c r="H13" s="17">
        <f t="shared" si="27"/>
        <v>1270</v>
      </c>
      <c r="I13" s="15">
        <f>'[3]28'!J15</f>
        <v>270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12.82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12.82</v>
      </c>
      <c r="AE13" s="8">
        <f t="shared" si="11"/>
        <v>12.82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12.82</v>
      </c>
      <c r="AL13" s="8">
        <f t="shared" si="3"/>
        <v>244.36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244.36</v>
      </c>
      <c r="AT13" s="8">
        <v>12.82</v>
      </c>
      <c r="AU13" s="8">
        <v>12.82</v>
      </c>
      <c r="AW13" s="204">
        <v>12.82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12.82</v>
      </c>
      <c r="BD13" s="204">
        <v>12.82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12.82</v>
      </c>
      <c r="BL13" s="8">
        <f t="shared" si="21"/>
        <v>12.82</v>
      </c>
      <c r="BM13" s="8">
        <f t="shared" si="22"/>
        <v>12.82</v>
      </c>
      <c r="BN13" s="8">
        <f t="shared" si="23"/>
        <v>12.82</v>
      </c>
      <c r="BO13" s="8">
        <f t="shared" si="24"/>
        <v>12.82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950</v>
      </c>
      <c r="G14" s="16">
        <f>'[3]28'!G16</f>
        <v>0</v>
      </c>
      <c r="H14" s="17">
        <f t="shared" si="27"/>
        <v>1270</v>
      </c>
      <c r="I14" s="15">
        <f>'[3]28'!J16</f>
        <v>270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17.82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17.82</v>
      </c>
      <c r="AE14" s="8">
        <f t="shared" si="11"/>
        <v>17.82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17.82</v>
      </c>
      <c r="AL14" s="8">
        <f t="shared" si="3"/>
        <v>234.36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234.36</v>
      </c>
      <c r="AT14" s="8">
        <v>17.82</v>
      </c>
      <c r="AU14" s="8">
        <v>17.82</v>
      </c>
      <c r="AW14" s="204">
        <v>17.82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17.82</v>
      </c>
      <c r="BD14" s="204">
        <v>17.82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17.82</v>
      </c>
      <c r="BL14" s="8">
        <f t="shared" si="21"/>
        <v>17.82</v>
      </c>
      <c r="BM14" s="8">
        <f t="shared" si="22"/>
        <v>17.82</v>
      </c>
      <c r="BN14" s="8">
        <f t="shared" si="23"/>
        <v>17.82</v>
      </c>
      <c r="BO14" s="8">
        <f t="shared" si="24"/>
        <v>17.82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950</v>
      </c>
      <c r="G15" s="16">
        <f>'[3]28'!G17</f>
        <v>0</v>
      </c>
      <c r="H15" s="17">
        <f t="shared" si="27"/>
        <v>1270</v>
      </c>
      <c r="I15" s="15">
        <f>'[3]28'!J17</f>
        <v>270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16.29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16.29</v>
      </c>
      <c r="AE15" s="8">
        <f t="shared" si="11"/>
        <v>16.29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16.29</v>
      </c>
      <c r="AL15" s="8">
        <f t="shared" si="3"/>
        <v>237.42000000000002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237.42000000000002</v>
      </c>
      <c r="AT15" s="8">
        <v>22.78</v>
      </c>
      <c r="AU15" s="8">
        <v>22.78</v>
      </c>
      <c r="AW15" s="204">
        <v>16.29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16.29</v>
      </c>
      <c r="BD15" s="204">
        <v>16.29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16.29</v>
      </c>
      <c r="BL15" s="8">
        <f t="shared" si="21"/>
        <v>22.78</v>
      </c>
      <c r="BM15" s="8">
        <f t="shared" si="22"/>
        <v>22.78</v>
      </c>
      <c r="BN15" s="8">
        <f t="shared" si="23"/>
        <v>16.29</v>
      </c>
      <c r="BO15" s="8">
        <f t="shared" si="24"/>
        <v>16.29</v>
      </c>
      <c r="BP15" s="182">
        <f t="shared" si="25"/>
        <v>6.490000000000002</v>
      </c>
      <c r="BQ15" s="182">
        <f t="shared" si="26"/>
        <v>6.490000000000002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950</v>
      </c>
      <c r="G16" s="16">
        <f>'[3]28'!G18</f>
        <v>0</v>
      </c>
      <c r="H16" s="17">
        <f t="shared" si="27"/>
        <v>1270</v>
      </c>
      <c r="I16" s="15">
        <f>'[3]28'!J18</f>
        <v>270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24.56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24.56</v>
      </c>
      <c r="AE16" s="8">
        <f t="shared" si="11"/>
        <v>24.56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24.56</v>
      </c>
      <c r="AL16" s="8">
        <f t="shared" si="3"/>
        <v>220.88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220.88</v>
      </c>
      <c r="AT16" s="8">
        <v>22.78</v>
      </c>
      <c r="AU16" s="8">
        <v>22.78</v>
      </c>
      <c r="AW16" s="204">
        <v>24.56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24.56</v>
      </c>
      <c r="BD16" s="204">
        <v>24.56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24.56</v>
      </c>
      <c r="BL16" s="8">
        <f t="shared" si="21"/>
        <v>22.78</v>
      </c>
      <c r="BM16" s="8">
        <f t="shared" si="22"/>
        <v>22.78</v>
      </c>
      <c r="BN16" s="8">
        <f t="shared" si="23"/>
        <v>24.56</v>
      </c>
      <c r="BO16" s="8">
        <f t="shared" si="24"/>
        <v>24.56</v>
      </c>
      <c r="BP16" s="182">
        <f t="shared" si="25"/>
        <v>-1.7799999999999976</v>
      </c>
      <c r="BQ16" s="182">
        <f t="shared" si="26"/>
        <v>-1.7799999999999976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950</v>
      </c>
      <c r="G17" s="16">
        <f>'[3]28'!G19</f>
        <v>0</v>
      </c>
      <c r="H17" s="17">
        <f t="shared" si="27"/>
        <v>1270</v>
      </c>
      <c r="I17" s="15">
        <f>'[3]28'!J19</f>
        <v>270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20.329999999999998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20.329999999999998</v>
      </c>
      <c r="AE17" s="8">
        <f t="shared" si="11"/>
        <v>20.329999999999998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20.329999999999998</v>
      </c>
      <c r="AL17" s="8">
        <f t="shared" si="3"/>
        <v>229.34000000000003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229.34000000000003</v>
      </c>
      <c r="AT17" s="8">
        <v>12.98</v>
      </c>
      <c r="AU17" s="8">
        <v>12.98</v>
      </c>
      <c r="AW17" s="204">
        <v>20.329999999999998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20.329999999999998</v>
      </c>
      <c r="BD17" s="204">
        <v>20.329999999999998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20.329999999999998</v>
      </c>
      <c r="BL17" s="8">
        <f t="shared" si="21"/>
        <v>12.98</v>
      </c>
      <c r="BM17" s="8">
        <f t="shared" si="22"/>
        <v>12.98</v>
      </c>
      <c r="BN17" s="8">
        <f t="shared" si="23"/>
        <v>20.329999999999998</v>
      </c>
      <c r="BO17" s="8">
        <f t="shared" si="24"/>
        <v>20.329999999999998</v>
      </c>
      <c r="BP17" s="182">
        <f t="shared" si="25"/>
        <v>-7.3499999999999979</v>
      </c>
      <c r="BQ17" s="182">
        <f t="shared" si="26"/>
        <v>-7.3499999999999979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950</v>
      </c>
      <c r="G18" s="16">
        <f>'[3]28'!G20</f>
        <v>0</v>
      </c>
      <c r="H18" s="17">
        <f t="shared" si="27"/>
        <v>1270</v>
      </c>
      <c r="I18" s="15">
        <f>'[3]28'!J20</f>
        <v>270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20.329999999999998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20.329999999999998</v>
      </c>
      <c r="AE18" s="8">
        <f t="shared" si="11"/>
        <v>20.329999999999998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20.329999999999998</v>
      </c>
      <c r="AL18" s="8">
        <f t="shared" si="3"/>
        <v>229.34000000000003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229.34000000000003</v>
      </c>
      <c r="AT18" s="8">
        <v>12.98</v>
      </c>
      <c r="AU18" s="8">
        <v>12.98</v>
      </c>
      <c r="AW18" s="204">
        <v>20.329999999999998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20.329999999999998</v>
      </c>
      <c r="BD18" s="204">
        <v>20.329999999999998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20.329999999999998</v>
      </c>
      <c r="BL18" s="8">
        <f t="shared" si="21"/>
        <v>12.98</v>
      </c>
      <c r="BM18" s="8">
        <f t="shared" si="22"/>
        <v>12.98</v>
      </c>
      <c r="BN18" s="8">
        <f t="shared" si="23"/>
        <v>20.329999999999998</v>
      </c>
      <c r="BO18" s="8">
        <f t="shared" si="24"/>
        <v>20.329999999999998</v>
      </c>
      <c r="BP18" s="182">
        <f t="shared" si="25"/>
        <v>-7.3499999999999979</v>
      </c>
      <c r="BQ18" s="182">
        <f t="shared" si="26"/>
        <v>-7.3499999999999979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950</v>
      </c>
      <c r="G19" s="16">
        <f>'[3]28'!G21</f>
        <v>0</v>
      </c>
      <c r="H19" s="17">
        <f t="shared" si="27"/>
        <v>1270</v>
      </c>
      <c r="I19" s="15">
        <f>'[3]28'!J21</f>
        <v>270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20.329999999999998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20.329999999999998</v>
      </c>
      <c r="AE19" s="8">
        <f t="shared" si="11"/>
        <v>20.329999999999998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20.329999999999998</v>
      </c>
      <c r="AL19" s="8">
        <f t="shared" ref="AL19:AQ61" si="31">Q19-X19-AE19</f>
        <v>229.34000000000003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229.34000000000003</v>
      </c>
      <c r="AT19" s="8">
        <v>20.329999999999998</v>
      </c>
      <c r="AU19" s="8">
        <v>20.329999999999998</v>
      </c>
      <c r="AW19" s="204">
        <v>20.329999999999998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20.329999999999998</v>
      </c>
      <c r="BD19" s="204">
        <v>20.329999999999998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20.329999999999998</v>
      </c>
      <c r="BL19" s="8">
        <f t="shared" si="21"/>
        <v>20.329999999999998</v>
      </c>
      <c r="BM19" s="8">
        <f t="shared" si="22"/>
        <v>20.329999999999998</v>
      </c>
      <c r="BN19" s="8">
        <f t="shared" si="23"/>
        <v>20.329999999999998</v>
      </c>
      <c r="BO19" s="8">
        <f t="shared" si="24"/>
        <v>20.329999999999998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950</v>
      </c>
      <c r="G20" s="16">
        <f>'[3]28'!G22</f>
        <v>0</v>
      </c>
      <c r="H20" s="17">
        <f t="shared" si="27"/>
        <v>1270</v>
      </c>
      <c r="I20" s="15">
        <f>'[3]28'!J22</f>
        <v>270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20.329999999999998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20.329999999999998</v>
      </c>
      <c r="AE20" s="8">
        <f t="shared" si="11"/>
        <v>20.329999999999998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20.329999999999998</v>
      </c>
      <c r="AL20" s="8">
        <f t="shared" si="31"/>
        <v>229.34000000000003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229.34000000000003</v>
      </c>
      <c r="AT20" s="8">
        <v>20.329999999999998</v>
      </c>
      <c r="AU20" s="8">
        <v>20.329999999999998</v>
      </c>
      <c r="AW20" s="204">
        <v>20.329999999999998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20.329999999999998</v>
      </c>
      <c r="BD20" s="204">
        <v>20.329999999999998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20.329999999999998</v>
      </c>
      <c r="BL20" s="8">
        <f t="shared" si="21"/>
        <v>20.329999999999998</v>
      </c>
      <c r="BM20" s="8">
        <f t="shared" si="22"/>
        <v>20.329999999999998</v>
      </c>
      <c r="BN20" s="8">
        <f t="shared" si="23"/>
        <v>20.329999999999998</v>
      </c>
      <c r="BO20" s="8">
        <f t="shared" si="24"/>
        <v>20.329999999999998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950</v>
      </c>
      <c r="G21" s="16">
        <f>'[3]28'!G23</f>
        <v>0</v>
      </c>
      <c r="H21" s="17">
        <f t="shared" si="27"/>
        <v>1270</v>
      </c>
      <c r="I21" s="15">
        <f>'[3]28'!J23</f>
        <v>270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20.329999999999998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20.329999999999998</v>
      </c>
      <c r="AE21" s="8">
        <f t="shared" si="11"/>
        <v>20.329999999999998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20.329999999999998</v>
      </c>
      <c r="AL21" s="8">
        <f t="shared" si="31"/>
        <v>229.34000000000003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229.34000000000003</v>
      </c>
      <c r="AT21" s="8">
        <v>20.329999999999998</v>
      </c>
      <c r="AU21" s="8">
        <v>20.329999999999998</v>
      </c>
      <c r="AW21" s="204">
        <v>20.329999999999998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20.329999999999998</v>
      </c>
      <c r="BD21" s="204">
        <v>20.329999999999998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20.329999999999998</v>
      </c>
      <c r="BL21" s="8">
        <f t="shared" si="21"/>
        <v>20.329999999999998</v>
      </c>
      <c r="BM21" s="8">
        <f t="shared" si="22"/>
        <v>20.329999999999998</v>
      </c>
      <c r="BN21" s="8">
        <f t="shared" si="23"/>
        <v>20.329999999999998</v>
      </c>
      <c r="BO21" s="8">
        <f t="shared" si="24"/>
        <v>20.329999999999998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950</v>
      </c>
      <c r="G22" s="16">
        <f>'[3]28'!G24</f>
        <v>0</v>
      </c>
      <c r="H22" s="17">
        <f t="shared" si="27"/>
        <v>1270</v>
      </c>
      <c r="I22" s="15">
        <f>'[3]28'!J24</f>
        <v>270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20.329999999999998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20.329999999999998</v>
      </c>
      <c r="AE22" s="8">
        <f t="shared" si="11"/>
        <v>20.329999999999998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20.329999999999998</v>
      </c>
      <c r="AL22" s="8">
        <f t="shared" si="31"/>
        <v>229.34000000000003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229.34000000000003</v>
      </c>
      <c r="AT22" s="8">
        <v>20.329999999999998</v>
      </c>
      <c r="AU22" s="8">
        <v>20.329999999999998</v>
      </c>
      <c r="AW22" s="204">
        <v>20.329999999999998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20.329999999999998</v>
      </c>
      <c r="BD22" s="204">
        <v>20.329999999999998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20.329999999999998</v>
      </c>
      <c r="BL22" s="8">
        <f t="shared" si="21"/>
        <v>20.329999999999998</v>
      </c>
      <c r="BM22" s="8">
        <f t="shared" si="22"/>
        <v>20.329999999999998</v>
      </c>
      <c r="BN22" s="8">
        <f t="shared" si="23"/>
        <v>20.329999999999998</v>
      </c>
      <c r="BO22" s="8">
        <f t="shared" si="24"/>
        <v>20.329999999999998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950</v>
      </c>
      <c r="G23" s="16">
        <f>'[3]28'!G25</f>
        <v>0</v>
      </c>
      <c r="H23" s="17">
        <f t="shared" si="27"/>
        <v>1270</v>
      </c>
      <c r="I23" s="15">
        <f>'[3]28'!J25</f>
        <v>270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20.329999999999998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20.329999999999998</v>
      </c>
      <c r="AE23" s="8">
        <f t="shared" si="11"/>
        <v>20.329999999999998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20.329999999999998</v>
      </c>
      <c r="AL23" s="8">
        <f t="shared" si="31"/>
        <v>229.34000000000003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229.34000000000003</v>
      </c>
      <c r="AT23" s="8">
        <v>20.329999999999998</v>
      </c>
      <c r="AU23" s="8">
        <v>20.329999999999998</v>
      </c>
      <c r="AW23" s="204">
        <v>20.329999999999998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20.329999999999998</v>
      </c>
      <c r="BD23" s="204">
        <v>20.329999999999998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20.329999999999998</v>
      </c>
      <c r="BL23" s="8">
        <f t="shared" si="21"/>
        <v>20.329999999999998</v>
      </c>
      <c r="BM23" s="8">
        <f t="shared" si="22"/>
        <v>20.329999999999998</v>
      </c>
      <c r="BN23" s="8">
        <f t="shared" si="23"/>
        <v>20.329999999999998</v>
      </c>
      <c r="BO23" s="8">
        <f t="shared" si="24"/>
        <v>20.329999999999998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950</v>
      </c>
      <c r="G24" s="16">
        <f>'[3]28'!G26</f>
        <v>0</v>
      </c>
      <c r="H24" s="17">
        <f t="shared" si="27"/>
        <v>1270</v>
      </c>
      <c r="I24" s="15">
        <f>'[3]28'!J26</f>
        <v>270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15.33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15.33</v>
      </c>
      <c r="AE24" s="8">
        <f t="shared" si="11"/>
        <v>15.33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15.33</v>
      </c>
      <c r="AL24" s="8">
        <f t="shared" si="31"/>
        <v>239.33999999999997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239.33999999999997</v>
      </c>
      <c r="AT24" s="8">
        <v>15.33</v>
      </c>
      <c r="AU24" s="8">
        <v>15.33</v>
      </c>
      <c r="AW24" s="204">
        <v>15.33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15.33</v>
      </c>
      <c r="BD24" s="204">
        <v>15.33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15.33</v>
      </c>
      <c r="BL24" s="8">
        <f t="shared" si="21"/>
        <v>15.33</v>
      </c>
      <c r="BM24" s="8">
        <f t="shared" si="22"/>
        <v>15.33</v>
      </c>
      <c r="BN24" s="8">
        <f t="shared" si="23"/>
        <v>15.33</v>
      </c>
      <c r="BO24" s="8">
        <f t="shared" si="24"/>
        <v>15.33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950</v>
      </c>
      <c r="G25" s="16">
        <f>'[3]28'!G27</f>
        <v>0</v>
      </c>
      <c r="H25" s="17">
        <f t="shared" si="27"/>
        <v>1270</v>
      </c>
      <c r="I25" s="15">
        <f>'[3]28'!J27</f>
        <v>270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8.66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8.66</v>
      </c>
      <c r="AL25" s="8">
        <f t="shared" si="31"/>
        <v>229.34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229.34</v>
      </c>
      <c r="AT25" s="8">
        <v>32</v>
      </c>
      <c r="AU25" s="8">
        <v>8.66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8.66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8.66</v>
      </c>
      <c r="BL25" s="8">
        <f t="shared" si="21"/>
        <v>32</v>
      </c>
      <c r="BM25" s="8">
        <f t="shared" si="22"/>
        <v>8.66</v>
      </c>
      <c r="BN25" s="8">
        <f t="shared" si="23"/>
        <v>32</v>
      </c>
      <c r="BO25" s="8">
        <f t="shared" si="24"/>
        <v>8.66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950</v>
      </c>
      <c r="G26" s="16">
        <f>'[3]28'!G28</f>
        <v>0</v>
      </c>
      <c r="H26" s="17">
        <f t="shared" si="27"/>
        <v>1270</v>
      </c>
      <c r="I26" s="15">
        <f>'[3]28'!J28</f>
        <v>285.95999999999998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285.95999999999998</v>
      </c>
      <c r="P26" s="18">
        <f>frq!C26</f>
        <v>1</v>
      </c>
      <c r="Q26" s="15">
        <f t="shared" si="29"/>
        <v>285.95999999999998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285.95999999999998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253.95999999999998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253.95999999999998</v>
      </c>
      <c r="AT26" s="8">
        <v>32</v>
      </c>
      <c r="AU26" s="8">
        <v>0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32</v>
      </c>
      <c r="BM26" s="8">
        <f t="shared" si="22"/>
        <v>0</v>
      </c>
      <c r="BN26" s="8">
        <f t="shared" si="23"/>
        <v>32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950</v>
      </c>
      <c r="G27" s="16">
        <f>'[3]28'!G29</f>
        <v>0</v>
      </c>
      <c r="H27" s="17">
        <f t="shared" si="27"/>
        <v>1270</v>
      </c>
      <c r="I27" s="15">
        <f>'[3]28'!J29</f>
        <v>285.95999999999998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285.95999999999998</v>
      </c>
      <c r="P27" s="18">
        <f>frq!C27</f>
        <v>1</v>
      </c>
      <c r="Q27" s="15">
        <f t="shared" si="29"/>
        <v>285.95999999999998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285.95999999999998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253.95999999999998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253.95999999999998</v>
      </c>
      <c r="AT27" s="8">
        <v>32</v>
      </c>
      <c r="AU27" s="8">
        <v>0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32</v>
      </c>
      <c r="BM27" s="8">
        <f t="shared" si="22"/>
        <v>0</v>
      </c>
      <c r="BN27" s="8">
        <f t="shared" si="23"/>
        <v>32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950</v>
      </c>
      <c r="G28" s="16">
        <f>'[3]28'!G30</f>
        <v>0</v>
      </c>
      <c r="H28" s="17">
        <f t="shared" si="27"/>
        <v>1270</v>
      </c>
      <c r="I28" s="15">
        <f>'[3]28'!J30</f>
        <v>285.95999999999998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285.95999999999998</v>
      </c>
      <c r="P28" s="18">
        <f>frq!C28</f>
        <v>1</v>
      </c>
      <c r="Q28" s="15">
        <f t="shared" si="29"/>
        <v>285.95999999999998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285.95999999999998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253.95999999999998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253.95999999999998</v>
      </c>
      <c r="AT28" s="8">
        <v>32</v>
      </c>
      <c r="AU28" s="8">
        <v>0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32</v>
      </c>
      <c r="BM28" s="8">
        <f t="shared" si="22"/>
        <v>0</v>
      </c>
      <c r="BN28" s="8">
        <f t="shared" si="23"/>
        <v>32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950</v>
      </c>
      <c r="G29" s="16">
        <f>'[3]28'!G31</f>
        <v>0</v>
      </c>
      <c r="H29" s="17">
        <f t="shared" si="27"/>
        <v>1270</v>
      </c>
      <c r="I29" s="15">
        <f>'[3]28'!J31</f>
        <v>285.95999999999998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285.95999999999998</v>
      </c>
      <c r="P29" s="18">
        <f>frq!C29</f>
        <v>1</v>
      </c>
      <c r="Q29" s="15">
        <f t="shared" si="29"/>
        <v>285.95999999999998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285.95999999999998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253.95999999999998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253.95999999999998</v>
      </c>
      <c r="AT29" s="8">
        <v>32</v>
      </c>
      <c r="AU29" s="8">
        <v>0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950</v>
      </c>
      <c r="G30" s="16">
        <f>'[3]28'!G32</f>
        <v>0</v>
      </c>
      <c r="H30" s="17">
        <f t="shared" si="27"/>
        <v>1270</v>
      </c>
      <c r="I30" s="15">
        <f>'[3]28'!J32</f>
        <v>285.95999999999998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285.95999999999998</v>
      </c>
      <c r="P30" s="18">
        <f>frq!C30</f>
        <v>1</v>
      </c>
      <c r="Q30" s="15">
        <f t="shared" si="29"/>
        <v>285.95999999999998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285.95999999999998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253.95999999999998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253.95999999999998</v>
      </c>
      <c r="AT30" s="8">
        <v>32</v>
      </c>
      <c r="AU30" s="8">
        <v>0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950</v>
      </c>
      <c r="G31" s="16">
        <f>'[3]28'!G33</f>
        <v>0</v>
      </c>
      <c r="H31" s="17">
        <f t="shared" si="27"/>
        <v>1270</v>
      </c>
      <c r="I31" s="15">
        <f>'[3]28'!J33</f>
        <v>285.95999999999998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285.95999999999998</v>
      </c>
      <c r="P31" s="18">
        <f>frq!C31</f>
        <v>1</v>
      </c>
      <c r="Q31" s="15">
        <f t="shared" si="29"/>
        <v>285.95999999999998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285.95999999999998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253.95999999999998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253.95999999999998</v>
      </c>
      <c r="AT31" s="8">
        <v>32</v>
      </c>
      <c r="AU31" s="8">
        <v>0</v>
      </c>
      <c r="AW31" s="204">
        <v>32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32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32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950</v>
      </c>
      <c r="G32" s="16">
        <f>'[3]28'!G34</f>
        <v>0</v>
      </c>
      <c r="H32" s="17">
        <f t="shared" si="27"/>
        <v>1270</v>
      </c>
      <c r="I32" s="15">
        <f>'[3]28'!J34</f>
        <v>270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8.02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8.02</v>
      </c>
      <c r="AE32" s="8">
        <f t="shared" si="11"/>
        <v>8.02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8.02</v>
      </c>
      <c r="AL32" s="8">
        <f t="shared" si="31"/>
        <v>253.96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253.96</v>
      </c>
      <c r="AT32" s="8">
        <v>8.02</v>
      </c>
      <c r="AU32" s="8">
        <v>8.02</v>
      </c>
      <c r="AW32" s="204">
        <v>8.02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8.02</v>
      </c>
      <c r="BD32" s="204">
        <v>8.02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8.02</v>
      </c>
      <c r="BL32" s="8">
        <f t="shared" si="21"/>
        <v>8.02</v>
      </c>
      <c r="BM32" s="8">
        <f t="shared" si="22"/>
        <v>8.02</v>
      </c>
      <c r="BN32" s="8">
        <f t="shared" si="23"/>
        <v>8.02</v>
      </c>
      <c r="BO32" s="8">
        <f t="shared" si="24"/>
        <v>8.02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950</v>
      </c>
      <c r="G33" s="16">
        <f>'[3]28'!G35</f>
        <v>0</v>
      </c>
      <c r="H33" s="17">
        <f t="shared" si="27"/>
        <v>1270</v>
      </c>
      <c r="I33" s="15">
        <f>'[3]28'!J35</f>
        <v>270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8.02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8.02</v>
      </c>
      <c r="AE33" s="8">
        <f t="shared" si="11"/>
        <v>8.02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8.02</v>
      </c>
      <c r="AL33" s="8">
        <f t="shared" si="31"/>
        <v>253.96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253.96</v>
      </c>
      <c r="AT33" s="8">
        <v>8.02</v>
      </c>
      <c r="AU33" s="8">
        <v>8.02</v>
      </c>
      <c r="AW33" s="204">
        <v>8.02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8.02</v>
      </c>
      <c r="BD33" s="204">
        <v>8.02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8.02</v>
      </c>
      <c r="BL33" s="8">
        <f t="shared" si="21"/>
        <v>8.02</v>
      </c>
      <c r="BM33" s="8">
        <f t="shared" si="22"/>
        <v>8.02</v>
      </c>
      <c r="BN33" s="8">
        <f t="shared" si="23"/>
        <v>8.02</v>
      </c>
      <c r="BO33" s="8">
        <f t="shared" si="24"/>
        <v>8.02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950</v>
      </c>
      <c r="G34" s="16">
        <f>'[3]28'!G36</f>
        <v>0</v>
      </c>
      <c r="H34" s="17">
        <f t="shared" si="27"/>
        <v>1270</v>
      </c>
      <c r="I34" s="15">
        <f>'[3]28'!J36</f>
        <v>270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8.02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8.02</v>
      </c>
      <c r="AE34" s="8">
        <f t="shared" si="11"/>
        <v>8.02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8.02</v>
      </c>
      <c r="AL34" s="8">
        <f t="shared" si="31"/>
        <v>253.96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253.96</v>
      </c>
      <c r="AT34" s="8">
        <v>8.02</v>
      </c>
      <c r="AU34" s="8">
        <v>8.02</v>
      </c>
      <c r="AW34" s="204">
        <v>8.02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8.02</v>
      </c>
      <c r="BD34" s="204">
        <v>8.02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8.02</v>
      </c>
      <c r="BL34" s="8">
        <f t="shared" si="21"/>
        <v>8.02</v>
      </c>
      <c r="BM34" s="8">
        <f t="shared" si="22"/>
        <v>8.02</v>
      </c>
      <c r="BN34" s="8">
        <f t="shared" si="23"/>
        <v>8.02</v>
      </c>
      <c r="BO34" s="8">
        <f t="shared" si="24"/>
        <v>8.02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950</v>
      </c>
      <c r="G35" s="16">
        <f>'[3]28'!G37</f>
        <v>0</v>
      </c>
      <c r="H35" s="17">
        <f t="shared" si="27"/>
        <v>1270</v>
      </c>
      <c r="I35" s="15">
        <f>'[3]28'!J37</f>
        <v>270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8.02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8.02</v>
      </c>
      <c r="AE35" s="8">
        <f t="shared" si="11"/>
        <v>8.02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8.02</v>
      </c>
      <c r="AL35" s="8">
        <f t="shared" si="31"/>
        <v>253.96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253.96</v>
      </c>
      <c r="AT35" s="8">
        <v>8.02</v>
      </c>
      <c r="AU35" s="8">
        <v>8.02</v>
      </c>
      <c r="AW35" s="204">
        <v>8.02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8.02</v>
      </c>
      <c r="BD35" s="204">
        <v>8.02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8.02</v>
      </c>
      <c r="BL35" s="8">
        <f t="shared" si="21"/>
        <v>8.02</v>
      </c>
      <c r="BM35" s="8">
        <f t="shared" si="22"/>
        <v>8.02</v>
      </c>
      <c r="BN35" s="8">
        <f t="shared" si="23"/>
        <v>8.02</v>
      </c>
      <c r="BO35" s="8">
        <f t="shared" si="24"/>
        <v>8.02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950</v>
      </c>
      <c r="G36" s="16">
        <f>'[3]28'!G38</f>
        <v>0</v>
      </c>
      <c r="H36" s="17">
        <f t="shared" si="27"/>
        <v>1270</v>
      </c>
      <c r="I36" s="15">
        <f>'[3]28'!J38</f>
        <v>270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8.02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8.02</v>
      </c>
      <c r="AE36" s="8">
        <f t="shared" si="11"/>
        <v>8.02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8.02</v>
      </c>
      <c r="AL36" s="8">
        <f t="shared" si="31"/>
        <v>253.96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253.96</v>
      </c>
      <c r="AT36" s="8">
        <v>8.02</v>
      </c>
      <c r="AU36" s="8">
        <v>8.02</v>
      </c>
      <c r="AW36" s="204">
        <v>8.02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8.02</v>
      </c>
      <c r="BD36" s="204">
        <v>8.02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8.02</v>
      </c>
      <c r="BL36" s="8">
        <f t="shared" si="21"/>
        <v>8.02</v>
      </c>
      <c r="BM36" s="8">
        <f t="shared" si="22"/>
        <v>8.02</v>
      </c>
      <c r="BN36" s="8">
        <f t="shared" si="23"/>
        <v>8.02</v>
      </c>
      <c r="BO36" s="8">
        <f t="shared" si="24"/>
        <v>8.02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950</v>
      </c>
      <c r="G37" s="16">
        <f>'[3]28'!G39</f>
        <v>0</v>
      </c>
      <c r="H37" s="17">
        <f t="shared" si="27"/>
        <v>1270</v>
      </c>
      <c r="I37" s="15">
        <f>'[3]28'!J39</f>
        <v>270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8.02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8.02</v>
      </c>
      <c r="AE37" s="8">
        <f t="shared" si="11"/>
        <v>8.02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8.02</v>
      </c>
      <c r="AL37" s="8">
        <f t="shared" si="31"/>
        <v>253.96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253.96</v>
      </c>
      <c r="AT37" s="8">
        <v>8.02</v>
      </c>
      <c r="AU37" s="8">
        <v>8.02</v>
      </c>
      <c r="AW37" s="204">
        <v>8.02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8.02</v>
      </c>
      <c r="BD37" s="204">
        <v>8.02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8.02</v>
      </c>
      <c r="BL37" s="8">
        <f t="shared" si="21"/>
        <v>8.02</v>
      </c>
      <c r="BM37" s="8">
        <f t="shared" si="22"/>
        <v>8.02</v>
      </c>
      <c r="BN37" s="8">
        <f t="shared" si="23"/>
        <v>8.02</v>
      </c>
      <c r="BO37" s="8">
        <f t="shared" si="24"/>
        <v>8.02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950</v>
      </c>
      <c r="G38" s="16">
        <f>'[3]28'!G40</f>
        <v>0</v>
      </c>
      <c r="H38" s="17">
        <f t="shared" si="27"/>
        <v>1270</v>
      </c>
      <c r="I38" s="15">
        <f>'[3]28'!J40</f>
        <v>270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8.02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8.02</v>
      </c>
      <c r="AE38" s="8">
        <f t="shared" si="11"/>
        <v>8.02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8.02</v>
      </c>
      <c r="AL38" s="8">
        <f t="shared" si="31"/>
        <v>253.96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253.96</v>
      </c>
      <c r="AT38" s="8">
        <v>8.02</v>
      </c>
      <c r="AU38" s="8">
        <v>8.02</v>
      </c>
      <c r="AW38" s="204">
        <v>8.02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8.02</v>
      </c>
      <c r="BD38" s="204">
        <v>8.02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8.02</v>
      </c>
      <c r="BL38" s="8">
        <f t="shared" si="21"/>
        <v>8.02</v>
      </c>
      <c r="BM38" s="8">
        <f t="shared" si="22"/>
        <v>8.02</v>
      </c>
      <c r="BN38" s="8">
        <f t="shared" si="23"/>
        <v>8.02</v>
      </c>
      <c r="BO38" s="8">
        <f t="shared" si="24"/>
        <v>8.02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950</v>
      </c>
      <c r="G39" s="16">
        <f>'[3]28'!G41</f>
        <v>0</v>
      </c>
      <c r="H39" s="17">
        <f t="shared" si="27"/>
        <v>1270</v>
      </c>
      <c r="I39" s="15">
        <f>'[3]28'!J41</f>
        <v>270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8.02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8.02</v>
      </c>
      <c r="AE39" s="8">
        <f t="shared" si="11"/>
        <v>8.02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8.02</v>
      </c>
      <c r="AL39" s="8">
        <f t="shared" si="31"/>
        <v>253.96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253.96</v>
      </c>
      <c r="AT39" s="8">
        <v>8.02</v>
      </c>
      <c r="AU39" s="8">
        <v>8.02</v>
      </c>
      <c r="AW39" s="204">
        <v>8.02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8.02</v>
      </c>
      <c r="BD39" s="204">
        <v>8.02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8.02</v>
      </c>
      <c r="BL39" s="8">
        <f t="shared" si="21"/>
        <v>8.02</v>
      </c>
      <c r="BM39" s="8">
        <f t="shared" si="22"/>
        <v>8.02</v>
      </c>
      <c r="BN39" s="8">
        <f t="shared" si="23"/>
        <v>8.02</v>
      </c>
      <c r="BO39" s="8">
        <f t="shared" si="24"/>
        <v>8.02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950</v>
      </c>
      <c r="G40" s="16">
        <f>'[3]28'!G42</f>
        <v>0</v>
      </c>
      <c r="H40" s="17">
        <f t="shared" si="27"/>
        <v>1270</v>
      </c>
      <c r="I40" s="15">
        <f>'[3]28'!J42</f>
        <v>270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8.02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8.02</v>
      </c>
      <c r="AE40" s="8">
        <f t="shared" si="11"/>
        <v>8.02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8.02</v>
      </c>
      <c r="AL40" s="8">
        <f t="shared" si="31"/>
        <v>253.96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253.96</v>
      </c>
      <c r="AT40" s="8">
        <v>8.02</v>
      </c>
      <c r="AU40" s="8">
        <v>8.02</v>
      </c>
      <c r="AW40" s="204">
        <v>8.02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8.02</v>
      </c>
      <c r="BD40" s="204">
        <v>8.02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8.02</v>
      </c>
      <c r="BL40" s="8">
        <f t="shared" si="21"/>
        <v>8.02</v>
      </c>
      <c r="BM40" s="8">
        <f t="shared" si="22"/>
        <v>8.02</v>
      </c>
      <c r="BN40" s="8">
        <f t="shared" si="23"/>
        <v>8.02</v>
      </c>
      <c r="BO40" s="8">
        <f t="shared" si="24"/>
        <v>8.02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950</v>
      </c>
      <c r="G41" s="16">
        <f>'[3]28'!G43</f>
        <v>0</v>
      </c>
      <c r="H41" s="17">
        <f t="shared" si="27"/>
        <v>1270</v>
      </c>
      <c r="I41" s="15">
        <f>'[3]28'!J43</f>
        <v>270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8.02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8.02</v>
      </c>
      <c r="AE41" s="8">
        <f t="shared" si="11"/>
        <v>8.02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8.02</v>
      </c>
      <c r="AL41" s="8">
        <f t="shared" si="31"/>
        <v>253.96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253.96</v>
      </c>
      <c r="AT41" s="8">
        <v>8.02</v>
      </c>
      <c r="AU41" s="8">
        <v>8.02</v>
      </c>
      <c r="AW41" s="204">
        <v>8.02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8.02</v>
      </c>
      <c r="BD41" s="204">
        <v>8.02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8.02</v>
      </c>
      <c r="BL41" s="8">
        <f t="shared" si="21"/>
        <v>8.02</v>
      </c>
      <c r="BM41" s="8">
        <f t="shared" si="22"/>
        <v>8.02</v>
      </c>
      <c r="BN41" s="8">
        <f t="shared" si="23"/>
        <v>8.02</v>
      </c>
      <c r="BO41" s="8">
        <f t="shared" si="24"/>
        <v>8.02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950</v>
      </c>
      <c r="G42" s="16">
        <f>'[3]28'!G44</f>
        <v>0</v>
      </c>
      <c r="H42" s="17">
        <f t="shared" si="27"/>
        <v>1270</v>
      </c>
      <c r="I42" s="15">
        <f>'[3]28'!J44</f>
        <v>270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8.02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8.02</v>
      </c>
      <c r="AE42" s="8">
        <f t="shared" si="11"/>
        <v>8.02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8.02</v>
      </c>
      <c r="AL42" s="8">
        <f t="shared" si="31"/>
        <v>253.96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253.96</v>
      </c>
      <c r="AT42" s="8">
        <v>8.02</v>
      </c>
      <c r="AU42" s="8">
        <v>8.02</v>
      </c>
      <c r="AW42" s="204">
        <v>8.02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8.02</v>
      </c>
      <c r="BD42" s="204">
        <v>8.02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8.02</v>
      </c>
      <c r="BL42" s="8">
        <f t="shared" si="21"/>
        <v>8.02</v>
      </c>
      <c r="BM42" s="8">
        <f t="shared" si="22"/>
        <v>8.02</v>
      </c>
      <c r="BN42" s="8">
        <f t="shared" si="23"/>
        <v>8.02</v>
      </c>
      <c r="BO42" s="8">
        <f t="shared" si="24"/>
        <v>8.02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950</v>
      </c>
      <c r="G43" s="16">
        <f>'[3]28'!G45</f>
        <v>0</v>
      </c>
      <c r="H43" s="17">
        <f t="shared" si="27"/>
        <v>1270</v>
      </c>
      <c r="I43" s="15">
        <f>'[3]28'!J45</f>
        <v>270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8.02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8.02</v>
      </c>
      <c r="AE43" s="8">
        <f t="shared" si="11"/>
        <v>8.02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8.02</v>
      </c>
      <c r="AL43" s="8">
        <f t="shared" si="31"/>
        <v>253.96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253.96</v>
      </c>
      <c r="AT43" s="8">
        <v>8.02</v>
      </c>
      <c r="AU43" s="8">
        <v>8.02</v>
      </c>
      <c r="AW43" s="204">
        <v>8.02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8.02</v>
      </c>
      <c r="BD43" s="204">
        <v>8.02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8.02</v>
      </c>
      <c r="BL43" s="8">
        <f t="shared" si="21"/>
        <v>8.02</v>
      </c>
      <c r="BM43" s="8">
        <f t="shared" si="22"/>
        <v>8.02</v>
      </c>
      <c r="BN43" s="8">
        <f t="shared" si="23"/>
        <v>8.02</v>
      </c>
      <c r="BO43" s="8">
        <f t="shared" si="24"/>
        <v>8.02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950</v>
      </c>
      <c r="G44" s="16">
        <f>'[3]28'!G46</f>
        <v>0</v>
      </c>
      <c r="H44" s="17">
        <f t="shared" si="27"/>
        <v>1270</v>
      </c>
      <c r="I44" s="15">
        <f>'[3]28'!J46</f>
        <v>270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8.02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8.02</v>
      </c>
      <c r="AE44" s="8">
        <f t="shared" si="11"/>
        <v>8.02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8.02</v>
      </c>
      <c r="AL44" s="8">
        <f t="shared" si="31"/>
        <v>253.96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253.96</v>
      </c>
      <c r="AT44" s="8">
        <v>8.02</v>
      </c>
      <c r="AU44" s="8">
        <v>8.02</v>
      </c>
      <c r="AW44" s="204">
        <v>8.02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8.02</v>
      </c>
      <c r="BD44" s="204">
        <v>8.02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8.02</v>
      </c>
      <c r="BL44" s="8">
        <f t="shared" si="21"/>
        <v>8.02</v>
      </c>
      <c r="BM44" s="8">
        <f t="shared" si="22"/>
        <v>8.02</v>
      </c>
      <c r="BN44" s="8">
        <f t="shared" si="23"/>
        <v>8.02</v>
      </c>
      <c r="BO44" s="8">
        <f t="shared" si="24"/>
        <v>8.02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950</v>
      </c>
      <c r="G45" s="16">
        <f>'[3]28'!G47</f>
        <v>0</v>
      </c>
      <c r="H45" s="17">
        <f t="shared" si="27"/>
        <v>1270</v>
      </c>
      <c r="I45" s="15">
        <f>'[3]28'!J47</f>
        <v>270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8.02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8.02</v>
      </c>
      <c r="AE45" s="8">
        <f t="shared" si="11"/>
        <v>8.02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8.02</v>
      </c>
      <c r="AL45" s="8">
        <f t="shared" si="31"/>
        <v>253.96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253.96</v>
      </c>
      <c r="AT45" s="8">
        <v>8.02</v>
      </c>
      <c r="AU45" s="8">
        <v>8.02</v>
      </c>
      <c r="AW45" s="204">
        <v>8.02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8.02</v>
      </c>
      <c r="BD45" s="204">
        <v>8.02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8.02</v>
      </c>
      <c r="BL45" s="8">
        <f t="shared" si="21"/>
        <v>8.02</v>
      </c>
      <c r="BM45" s="8">
        <f t="shared" si="22"/>
        <v>8.02</v>
      </c>
      <c r="BN45" s="8">
        <f t="shared" si="23"/>
        <v>8.02</v>
      </c>
      <c r="BO45" s="8">
        <f t="shared" si="24"/>
        <v>8.02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950</v>
      </c>
      <c r="G46" s="16">
        <f>'[3]28'!G48</f>
        <v>0</v>
      </c>
      <c r="H46" s="17">
        <f t="shared" si="27"/>
        <v>1270</v>
      </c>
      <c r="I46" s="15">
        <f>'[3]28'!J48</f>
        <v>270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8.02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8.02</v>
      </c>
      <c r="AE46" s="8">
        <f t="shared" si="11"/>
        <v>8.02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8.02</v>
      </c>
      <c r="AL46" s="8">
        <f t="shared" si="31"/>
        <v>253.96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253.96</v>
      </c>
      <c r="AT46" s="8">
        <v>8.02</v>
      </c>
      <c r="AU46" s="8">
        <v>8.02</v>
      </c>
      <c r="AW46" s="204">
        <v>8.02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8.02</v>
      </c>
      <c r="BD46" s="204">
        <v>8.02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8.02</v>
      </c>
      <c r="BL46" s="8">
        <f t="shared" si="21"/>
        <v>8.02</v>
      </c>
      <c r="BM46" s="8">
        <f t="shared" si="22"/>
        <v>8.02</v>
      </c>
      <c r="BN46" s="8">
        <f t="shared" si="23"/>
        <v>8.02</v>
      </c>
      <c r="BO46" s="8">
        <f t="shared" si="24"/>
        <v>8.02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950</v>
      </c>
      <c r="G47" s="16">
        <f>'[3]28'!G49</f>
        <v>0</v>
      </c>
      <c r="H47" s="17">
        <f t="shared" si="27"/>
        <v>1270</v>
      </c>
      <c r="I47" s="15">
        <f>'[3]28'!J49</f>
        <v>270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8.02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8.02</v>
      </c>
      <c r="AE47" s="8">
        <f t="shared" si="11"/>
        <v>8.02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8.02</v>
      </c>
      <c r="AL47" s="8">
        <f t="shared" si="31"/>
        <v>253.96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253.96</v>
      </c>
      <c r="AT47" s="8">
        <v>8.02</v>
      </c>
      <c r="AU47" s="8">
        <v>8.02</v>
      </c>
      <c r="AW47" s="204">
        <v>8.02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8.02</v>
      </c>
      <c r="BD47" s="204">
        <v>8.02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8.02</v>
      </c>
      <c r="BL47" s="8">
        <f t="shared" si="21"/>
        <v>8.02</v>
      </c>
      <c r="BM47" s="8">
        <f t="shared" si="22"/>
        <v>8.02</v>
      </c>
      <c r="BN47" s="8">
        <f t="shared" si="23"/>
        <v>8.02</v>
      </c>
      <c r="BO47" s="8">
        <f t="shared" si="24"/>
        <v>8.02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950</v>
      </c>
      <c r="G48" s="16">
        <f>'[3]28'!G50</f>
        <v>0</v>
      </c>
      <c r="H48" s="17">
        <f t="shared" si="27"/>
        <v>1270</v>
      </c>
      <c r="I48" s="15">
        <f>'[3]28'!J50</f>
        <v>270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8.02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8.02</v>
      </c>
      <c r="AE48" s="8">
        <f t="shared" si="11"/>
        <v>8.02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8.02</v>
      </c>
      <c r="AL48" s="8">
        <f t="shared" si="31"/>
        <v>253.96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253.96</v>
      </c>
      <c r="AT48" s="8">
        <v>8.02</v>
      </c>
      <c r="AU48" s="8">
        <v>8.02</v>
      </c>
      <c r="AW48" s="204">
        <v>8.02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8.02</v>
      </c>
      <c r="BD48" s="204">
        <v>8.02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8.02</v>
      </c>
      <c r="BL48" s="8">
        <f t="shared" si="21"/>
        <v>8.02</v>
      </c>
      <c r="BM48" s="8">
        <f t="shared" si="22"/>
        <v>8.02</v>
      </c>
      <c r="BN48" s="8">
        <f t="shared" si="23"/>
        <v>8.02</v>
      </c>
      <c r="BO48" s="8">
        <f t="shared" si="24"/>
        <v>8.02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950</v>
      </c>
      <c r="G49" s="16">
        <f>'[3]28'!G51</f>
        <v>0</v>
      </c>
      <c r="H49" s="17">
        <f t="shared" si="27"/>
        <v>1270</v>
      </c>
      <c r="I49" s="15">
        <f>'[3]28'!J51</f>
        <v>270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8.02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8.02</v>
      </c>
      <c r="AE49" s="8">
        <f t="shared" si="11"/>
        <v>8.02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8.02</v>
      </c>
      <c r="AL49" s="8">
        <f t="shared" si="31"/>
        <v>253.96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253.96</v>
      </c>
      <c r="AT49" s="8">
        <v>8.02</v>
      </c>
      <c r="AU49" s="8">
        <v>8.02</v>
      </c>
      <c r="AW49" s="204">
        <v>8.02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8.02</v>
      </c>
      <c r="BD49" s="204">
        <v>8.02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8.02</v>
      </c>
      <c r="BL49" s="8">
        <f t="shared" si="21"/>
        <v>8.02</v>
      </c>
      <c r="BM49" s="8">
        <f t="shared" si="22"/>
        <v>8.02</v>
      </c>
      <c r="BN49" s="8">
        <f t="shared" si="23"/>
        <v>8.02</v>
      </c>
      <c r="BO49" s="8">
        <f t="shared" si="24"/>
        <v>8.02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950</v>
      </c>
      <c r="G50" s="16">
        <f>'[3]28'!G52</f>
        <v>0</v>
      </c>
      <c r="H50" s="17">
        <f t="shared" si="27"/>
        <v>1270</v>
      </c>
      <c r="I50" s="15">
        <f>'[3]28'!J52</f>
        <v>270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8.02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8.02</v>
      </c>
      <c r="AE50" s="8">
        <f t="shared" si="11"/>
        <v>8.02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8.02</v>
      </c>
      <c r="AL50" s="8">
        <f t="shared" si="31"/>
        <v>253.96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253.96</v>
      </c>
      <c r="AT50" s="8">
        <v>8.02</v>
      </c>
      <c r="AU50" s="8">
        <v>8.02</v>
      </c>
      <c r="AW50" s="204">
        <v>8.02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8.02</v>
      </c>
      <c r="BD50" s="204">
        <v>8.02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8.02</v>
      </c>
      <c r="BL50" s="8">
        <f t="shared" si="21"/>
        <v>8.02</v>
      </c>
      <c r="BM50" s="8">
        <f t="shared" si="22"/>
        <v>8.02</v>
      </c>
      <c r="BN50" s="8">
        <f t="shared" si="23"/>
        <v>8.02</v>
      </c>
      <c r="BO50" s="8">
        <f t="shared" si="24"/>
        <v>8.02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930</v>
      </c>
      <c r="G51" s="16">
        <f>'[3]28'!G53</f>
        <v>0</v>
      </c>
      <c r="H51" s="17">
        <f t="shared" si="27"/>
        <v>1250</v>
      </c>
      <c r="I51" s="15">
        <f>'[3]28'!J53</f>
        <v>270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8.02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8.02</v>
      </c>
      <c r="AE51" s="8">
        <f t="shared" si="11"/>
        <v>8.02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8.02</v>
      </c>
      <c r="AL51" s="8">
        <f t="shared" si="31"/>
        <v>253.96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253.96</v>
      </c>
      <c r="AT51" s="8">
        <v>8.02</v>
      </c>
      <c r="AU51" s="8">
        <v>8.02</v>
      </c>
      <c r="AW51" s="204">
        <v>8.02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8.02</v>
      </c>
      <c r="BD51" s="204">
        <v>8.02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8.02</v>
      </c>
      <c r="BL51" s="8">
        <f t="shared" si="21"/>
        <v>8.02</v>
      </c>
      <c r="BM51" s="8">
        <f t="shared" si="22"/>
        <v>8.02</v>
      </c>
      <c r="BN51" s="8">
        <f t="shared" si="23"/>
        <v>8.02</v>
      </c>
      <c r="BO51" s="8">
        <f t="shared" si="24"/>
        <v>8.02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930</v>
      </c>
      <c r="G52" s="16">
        <f>'[3]28'!G54</f>
        <v>0</v>
      </c>
      <c r="H52" s="17">
        <f t="shared" si="27"/>
        <v>1250</v>
      </c>
      <c r="I52" s="15">
        <f>'[3]28'!J54</f>
        <v>270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8.02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8.02</v>
      </c>
      <c r="AE52" s="8">
        <f t="shared" si="11"/>
        <v>8.02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8.02</v>
      </c>
      <c r="AL52" s="8">
        <f t="shared" si="31"/>
        <v>253.96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253.96</v>
      </c>
      <c r="AT52" s="8">
        <v>8.02</v>
      </c>
      <c r="AU52" s="8">
        <v>8.02</v>
      </c>
      <c r="AW52" s="204">
        <v>8.02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8.02</v>
      </c>
      <c r="BD52" s="204">
        <v>8.02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8.02</v>
      </c>
      <c r="BL52" s="8">
        <f t="shared" si="21"/>
        <v>8.02</v>
      </c>
      <c r="BM52" s="8">
        <f t="shared" si="22"/>
        <v>8.02</v>
      </c>
      <c r="BN52" s="8">
        <f t="shared" si="23"/>
        <v>8.02</v>
      </c>
      <c r="BO52" s="8">
        <f t="shared" si="24"/>
        <v>8.02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930</v>
      </c>
      <c r="G53" s="16">
        <f>'[3]28'!G55</f>
        <v>0</v>
      </c>
      <c r="H53" s="17">
        <f t="shared" si="27"/>
        <v>1250</v>
      </c>
      <c r="I53" s="15">
        <f>'[3]28'!J55</f>
        <v>270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8.02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8.02</v>
      </c>
      <c r="AE53" s="8">
        <f t="shared" si="11"/>
        <v>8.02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8.02</v>
      </c>
      <c r="AL53" s="8">
        <f t="shared" si="31"/>
        <v>253.96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253.96</v>
      </c>
      <c r="AT53" s="8">
        <v>8.02</v>
      </c>
      <c r="AU53" s="8">
        <v>8.02</v>
      </c>
      <c r="AW53" s="204">
        <v>8.02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8.02</v>
      </c>
      <c r="BD53" s="204">
        <v>8.02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8.02</v>
      </c>
      <c r="BL53" s="8">
        <f t="shared" si="21"/>
        <v>8.02</v>
      </c>
      <c r="BM53" s="8">
        <f t="shared" si="22"/>
        <v>8.02</v>
      </c>
      <c r="BN53" s="8">
        <f t="shared" si="23"/>
        <v>8.02</v>
      </c>
      <c r="BO53" s="8">
        <f t="shared" si="24"/>
        <v>8.02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930</v>
      </c>
      <c r="G54" s="16">
        <f>'[3]28'!G56</f>
        <v>0</v>
      </c>
      <c r="H54" s="17">
        <f t="shared" si="27"/>
        <v>1250</v>
      </c>
      <c r="I54" s="15">
        <f>'[3]28'!J56</f>
        <v>270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8.02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8.02</v>
      </c>
      <c r="AE54" s="8">
        <f t="shared" si="11"/>
        <v>8.02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8.02</v>
      </c>
      <c r="AL54" s="8">
        <f t="shared" si="31"/>
        <v>253.96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253.96</v>
      </c>
      <c r="AT54" s="8">
        <v>8.02</v>
      </c>
      <c r="AU54" s="8">
        <v>8.02</v>
      </c>
      <c r="AW54" s="204">
        <v>8.02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8.02</v>
      </c>
      <c r="BD54" s="204">
        <v>8.02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8.02</v>
      </c>
      <c r="BL54" s="8">
        <f t="shared" si="21"/>
        <v>8.02</v>
      </c>
      <c r="BM54" s="8">
        <f t="shared" si="22"/>
        <v>8.02</v>
      </c>
      <c r="BN54" s="8">
        <f t="shared" si="23"/>
        <v>8.02</v>
      </c>
      <c r="BO54" s="8">
        <f t="shared" si="24"/>
        <v>8.02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930</v>
      </c>
      <c r="G55" s="16">
        <f>'[3]28'!G57</f>
        <v>0</v>
      </c>
      <c r="H55" s="17">
        <f t="shared" si="27"/>
        <v>1250</v>
      </c>
      <c r="I55" s="15">
        <f>'[3]28'!J57</f>
        <v>270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8.02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8.02</v>
      </c>
      <c r="AE55" s="8">
        <f t="shared" si="11"/>
        <v>8.02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8.02</v>
      </c>
      <c r="AL55" s="8">
        <f t="shared" si="31"/>
        <v>253.96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253.96</v>
      </c>
      <c r="AT55" s="8">
        <v>8.02</v>
      </c>
      <c r="AU55" s="8">
        <v>8.02</v>
      </c>
      <c r="AW55" s="204">
        <v>8.02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8.02</v>
      </c>
      <c r="BD55" s="204">
        <v>8.02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8.02</v>
      </c>
      <c r="BL55" s="8">
        <f t="shared" si="21"/>
        <v>8.02</v>
      </c>
      <c r="BM55" s="8">
        <f t="shared" si="22"/>
        <v>8.02</v>
      </c>
      <c r="BN55" s="8">
        <f t="shared" si="23"/>
        <v>8.02</v>
      </c>
      <c r="BO55" s="8">
        <f t="shared" si="24"/>
        <v>8.02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930</v>
      </c>
      <c r="G56" s="16">
        <f>'[3]28'!G58</f>
        <v>0</v>
      </c>
      <c r="H56" s="17">
        <f t="shared" si="27"/>
        <v>1250</v>
      </c>
      <c r="I56" s="15">
        <f>'[3]28'!J58</f>
        <v>270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8.02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8.02</v>
      </c>
      <c r="AE56" s="8">
        <f t="shared" si="11"/>
        <v>8.02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8.02</v>
      </c>
      <c r="AL56" s="8">
        <f t="shared" si="31"/>
        <v>253.96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253.96</v>
      </c>
      <c r="AT56" s="8">
        <v>8.02</v>
      </c>
      <c r="AU56" s="8">
        <v>8.02</v>
      </c>
      <c r="AW56" s="204">
        <v>8.02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8.02</v>
      </c>
      <c r="BD56" s="204">
        <v>8.02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8.02</v>
      </c>
      <c r="BL56" s="8">
        <f t="shared" si="21"/>
        <v>8.02</v>
      </c>
      <c r="BM56" s="8">
        <f t="shared" si="22"/>
        <v>8.02</v>
      </c>
      <c r="BN56" s="8">
        <f t="shared" si="23"/>
        <v>8.02</v>
      </c>
      <c r="BO56" s="8">
        <f t="shared" si="24"/>
        <v>8.02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930</v>
      </c>
      <c r="G57" s="16">
        <f>'[3]28'!G59</f>
        <v>0</v>
      </c>
      <c r="H57" s="17">
        <f t="shared" si="27"/>
        <v>1250</v>
      </c>
      <c r="I57" s="15">
        <f>'[3]28'!J59</f>
        <v>270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8.02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8.02</v>
      </c>
      <c r="AE57" s="8">
        <f t="shared" si="11"/>
        <v>8.02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8.02</v>
      </c>
      <c r="AL57" s="8">
        <f t="shared" si="31"/>
        <v>253.96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253.96</v>
      </c>
      <c r="AT57" s="8">
        <v>8.02</v>
      </c>
      <c r="AU57" s="8">
        <v>8.02</v>
      </c>
      <c r="AW57" s="204">
        <v>8.02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8.02</v>
      </c>
      <c r="BD57" s="204">
        <v>8.02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8.02</v>
      </c>
      <c r="BL57" s="8">
        <f t="shared" si="21"/>
        <v>8.02</v>
      </c>
      <c r="BM57" s="8">
        <f t="shared" si="22"/>
        <v>8.02</v>
      </c>
      <c r="BN57" s="8">
        <f t="shared" si="23"/>
        <v>8.02</v>
      </c>
      <c r="BO57" s="8">
        <f t="shared" si="24"/>
        <v>8.02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930</v>
      </c>
      <c r="G58" s="16">
        <f>'[3]28'!G60</f>
        <v>0</v>
      </c>
      <c r="H58" s="17">
        <f t="shared" si="27"/>
        <v>1250</v>
      </c>
      <c r="I58" s="15">
        <f>'[3]28'!J60</f>
        <v>270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8.02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8.02</v>
      </c>
      <c r="AE58" s="8">
        <f t="shared" si="11"/>
        <v>8.02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8.02</v>
      </c>
      <c r="AL58" s="8">
        <f t="shared" si="31"/>
        <v>253.96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253.96</v>
      </c>
      <c r="AT58" s="8">
        <v>8.02</v>
      </c>
      <c r="AU58" s="8">
        <v>8.02</v>
      </c>
      <c r="AW58" s="204">
        <v>8.02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8.02</v>
      </c>
      <c r="BD58" s="204">
        <v>8.02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8.02</v>
      </c>
      <c r="BL58" s="8">
        <f t="shared" si="21"/>
        <v>8.02</v>
      </c>
      <c r="BM58" s="8">
        <f t="shared" si="22"/>
        <v>8.02</v>
      </c>
      <c r="BN58" s="8">
        <f t="shared" si="23"/>
        <v>8.02</v>
      </c>
      <c r="BO58" s="8">
        <f t="shared" si="24"/>
        <v>8.02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930</v>
      </c>
      <c r="G59" s="16">
        <f>'[3]28'!G61</f>
        <v>0</v>
      </c>
      <c r="H59" s="17">
        <f t="shared" si="27"/>
        <v>1250</v>
      </c>
      <c r="I59" s="15">
        <f>'[3]28'!J61</f>
        <v>270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8.02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8.02</v>
      </c>
      <c r="AE59" s="8">
        <f t="shared" si="11"/>
        <v>8.02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8.02</v>
      </c>
      <c r="AL59" s="8">
        <f t="shared" si="31"/>
        <v>253.96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253.96</v>
      </c>
      <c r="AT59" s="8">
        <v>8.02</v>
      </c>
      <c r="AU59" s="8">
        <v>8.02</v>
      </c>
      <c r="AW59" s="204">
        <v>8.02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8.02</v>
      </c>
      <c r="BD59" s="204">
        <v>8.02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8.02</v>
      </c>
      <c r="BL59" s="8">
        <f t="shared" si="21"/>
        <v>8.02</v>
      </c>
      <c r="BM59" s="8">
        <f t="shared" si="22"/>
        <v>8.02</v>
      </c>
      <c r="BN59" s="8">
        <f t="shared" si="23"/>
        <v>8.02</v>
      </c>
      <c r="BO59" s="8">
        <f t="shared" si="24"/>
        <v>8.02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930</v>
      </c>
      <c r="G60" s="16">
        <f>'[3]28'!G62</f>
        <v>0</v>
      </c>
      <c r="H60" s="17">
        <f t="shared" si="27"/>
        <v>1250</v>
      </c>
      <c r="I60" s="15">
        <f>'[3]28'!J62</f>
        <v>270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8.02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8.02</v>
      </c>
      <c r="AE60" s="8">
        <f t="shared" si="11"/>
        <v>8.02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8.02</v>
      </c>
      <c r="AL60" s="8">
        <f t="shared" si="31"/>
        <v>253.96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253.96</v>
      </c>
      <c r="AT60" s="8">
        <v>8.02</v>
      </c>
      <c r="AU60" s="8">
        <v>8.02</v>
      </c>
      <c r="AW60" s="204">
        <v>8.02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8.02</v>
      </c>
      <c r="BD60" s="204">
        <v>8.02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8.02</v>
      </c>
      <c r="BL60" s="8">
        <f t="shared" si="21"/>
        <v>8.02</v>
      </c>
      <c r="BM60" s="8">
        <f t="shared" si="22"/>
        <v>8.02</v>
      </c>
      <c r="BN60" s="8">
        <f t="shared" si="23"/>
        <v>8.02</v>
      </c>
      <c r="BO60" s="8">
        <f t="shared" si="24"/>
        <v>8.02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930</v>
      </c>
      <c r="G61" s="16">
        <f>'[3]28'!G63</f>
        <v>0</v>
      </c>
      <c r="H61" s="17">
        <f t="shared" si="27"/>
        <v>1250</v>
      </c>
      <c r="I61" s="15">
        <f>'[3]28'!J63</f>
        <v>270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8.02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8.02</v>
      </c>
      <c r="AE61" s="8">
        <f t="shared" si="11"/>
        <v>8.02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8.02</v>
      </c>
      <c r="AL61" s="8">
        <f t="shared" si="31"/>
        <v>253.96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253.96</v>
      </c>
      <c r="AT61" s="8">
        <v>8.02</v>
      </c>
      <c r="AU61" s="8">
        <v>8.02</v>
      </c>
      <c r="AW61" s="204">
        <v>8.02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8.02</v>
      </c>
      <c r="BD61" s="204">
        <v>8.02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8.02</v>
      </c>
      <c r="BL61" s="8">
        <f t="shared" si="21"/>
        <v>8.02</v>
      </c>
      <c r="BM61" s="8">
        <f t="shared" si="22"/>
        <v>8.02</v>
      </c>
      <c r="BN61" s="8">
        <f t="shared" si="23"/>
        <v>8.02</v>
      </c>
      <c r="BO61" s="8">
        <f t="shared" si="24"/>
        <v>8.02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930</v>
      </c>
      <c r="G62" s="16">
        <f>'[3]28'!G64</f>
        <v>0</v>
      </c>
      <c r="H62" s="17">
        <f t="shared" si="27"/>
        <v>1250</v>
      </c>
      <c r="I62" s="15">
        <f>'[3]28'!J64</f>
        <v>270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8.02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8.02</v>
      </c>
      <c r="AE62" s="8">
        <f t="shared" si="11"/>
        <v>8.02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8.02</v>
      </c>
      <c r="AL62" s="8">
        <f t="shared" ref="AL62:AN98" si="35">Q62-X62-AE62</f>
        <v>253.96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253.96</v>
      </c>
      <c r="AT62" s="8">
        <v>8.02</v>
      </c>
      <c r="AU62" s="8">
        <v>8.02</v>
      </c>
      <c r="AW62" s="204">
        <v>8.02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8.02</v>
      </c>
      <c r="BD62" s="204">
        <v>8.02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8.02</v>
      </c>
      <c r="BL62" s="8">
        <f t="shared" si="21"/>
        <v>8.02</v>
      </c>
      <c r="BM62" s="8">
        <f t="shared" si="22"/>
        <v>8.02</v>
      </c>
      <c r="BN62" s="8">
        <f t="shared" si="23"/>
        <v>8.02</v>
      </c>
      <c r="BO62" s="8">
        <f t="shared" si="24"/>
        <v>8.02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930</v>
      </c>
      <c r="G63" s="16">
        <f>'[3]28'!G65</f>
        <v>0</v>
      </c>
      <c r="H63" s="17">
        <f t="shared" si="27"/>
        <v>1250</v>
      </c>
      <c r="I63" s="15">
        <f>'[3]28'!J65</f>
        <v>270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8.02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8.02</v>
      </c>
      <c r="AE63" s="8">
        <f t="shared" si="11"/>
        <v>8.02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8.02</v>
      </c>
      <c r="AL63" s="8">
        <f t="shared" si="35"/>
        <v>253.96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253.96</v>
      </c>
      <c r="AT63" s="8">
        <v>8.02</v>
      </c>
      <c r="AU63" s="8">
        <v>8.02</v>
      </c>
      <c r="AW63" s="204">
        <v>8.02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8.02</v>
      </c>
      <c r="BD63" s="204">
        <v>8.02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8.02</v>
      </c>
      <c r="BL63" s="8">
        <f t="shared" si="21"/>
        <v>8.02</v>
      </c>
      <c r="BM63" s="8">
        <f t="shared" si="22"/>
        <v>8.02</v>
      </c>
      <c r="BN63" s="8">
        <f t="shared" si="23"/>
        <v>8.02</v>
      </c>
      <c r="BO63" s="8">
        <f t="shared" si="24"/>
        <v>8.02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930</v>
      </c>
      <c r="G64" s="16">
        <f>'[3]28'!G66</f>
        <v>0</v>
      </c>
      <c r="H64" s="17">
        <f t="shared" si="27"/>
        <v>1250</v>
      </c>
      <c r="I64" s="15">
        <f>'[3]28'!J66</f>
        <v>270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8.02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8.02</v>
      </c>
      <c r="AE64" s="8">
        <f t="shared" si="11"/>
        <v>8.02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8.02</v>
      </c>
      <c r="AL64" s="8">
        <f t="shared" si="35"/>
        <v>253.96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253.96</v>
      </c>
      <c r="AT64" s="8">
        <v>8.02</v>
      </c>
      <c r="AU64" s="8">
        <v>8.02</v>
      </c>
      <c r="AW64" s="204">
        <v>8.02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8.02</v>
      </c>
      <c r="BD64" s="204">
        <v>8.02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8.02</v>
      </c>
      <c r="BL64" s="8">
        <f t="shared" si="21"/>
        <v>8.02</v>
      </c>
      <c r="BM64" s="8">
        <f t="shared" si="22"/>
        <v>8.02</v>
      </c>
      <c r="BN64" s="8">
        <f t="shared" si="23"/>
        <v>8.02</v>
      </c>
      <c r="BO64" s="8">
        <f t="shared" si="24"/>
        <v>8.02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930</v>
      </c>
      <c r="G65" s="16">
        <f>'[3]28'!G67</f>
        <v>0</v>
      </c>
      <c r="H65" s="17">
        <f t="shared" si="27"/>
        <v>1250</v>
      </c>
      <c r="I65" s="15">
        <f>'[3]28'!J67</f>
        <v>270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8.02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8.02</v>
      </c>
      <c r="AE65" s="8">
        <f t="shared" si="11"/>
        <v>8.02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8.02</v>
      </c>
      <c r="AL65" s="8">
        <f t="shared" si="35"/>
        <v>253.96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253.96</v>
      </c>
      <c r="AT65" s="8">
        <v>8.02</v>
      </c>
      <c r="AU65" s="8">
        <v>8.02</v>
      </c>
      <c r="AW65" s="204">
        <v>8.02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8.02</v>
      </c>
      <c r="BD65" s="204">
        <v>8.02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8.02</v>
      </c>
      <c r="BL65" s="8">
        <f t="shared" si="21"/>
        <v>8.02</v>
      </c>
      <c r="BM65" s="8">
        <f t="shared" si="22"/>
        <v>8.02</v>
      </c>
      <c r="BN65" s="8">
        <f t="shared" si="23"/>
        <v>8.02</v>
      </c>
      <c r="BO65" s="8">
        <f t="shared" si="24"/>
        <v>8.02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930</v>
      </c>
      <c r="G66" s="16">
        <f>'[3]28'!G68</f>
        <v>0</v>
      </c>
      <c r="H66" s="17">
        <f t="shared" si="27"/>
        <v>1250</v>
      </c>
      <c r="I66" s="15">
        <f>'[3]28'!J68</f>
        <v>270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8.02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8.02</v>
      </c>
      <c r="AE66" s="8">
        <f t="shared" si="11"/>
        <v>8.02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8.02</v>
      </c>
      <c r="AL66" s="8">
        <f t="shared" si="35"/>
        <v>253.96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253.96</v>
      </c>
      <c r="AT66" s="8">
        <v>8.02</v>
      </c>
      <c r="AU66" s="8">
        <v>8.02</v>
      </c>
      <c r="AW66" s="204">
        <v>8.02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8.02</v>
      </c>
      <c r="BD66" s="204">
        <v>8.02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8.02</v>
      </c>
      <c r="BL66" s="8">
        <f t="shared" si="21"/>
        <v>8.02</v>
      </c>
      <c r="BM66" s="8">
        <f t="shared" si="22"/>
        <v>8.02</v>
      </c>
      <c r="BN66" s="8">
        <f t="shared" si="23"/>
        <v>8.02</v>
      </c>
      <c r="BO66" s="8">
        <f t="shared" si="24"/>
        <v>8.02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930</v>
      </c>
      <c r="G67" s="16">
        <f>'[3]28'!G69</f>
        <v>0</v>
      </c>
      <c r="H67" s="17">
        <f t="shared" si="27"/>
        <v>1250</v>
      </c>
      <c r="I67" s="15">
        <f>'[3]28'!J69</f>
        <v>270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8.02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8.02</v>
      </c>
      <c r="AE67" s="8">
        <f t="shared" si="11"/>
        <v>8.02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8.02</v>
      </c>
      <c r="AL67" s="8">
        <f t="shared" si="35"/>
        <v>253.96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253.96</v>
      </c>
      <c r="AT67" s="8">
        <v>8.02</v>
      </c>
      <c r="AU67" s="8">
        <v>8.02</v>
      </c>
      <c r="AW67" s="204">
        <v>8.02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8.02</v>
      </c>
      <c r="BD67" s="204">
        <v>8.02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8.02</v>
      </c>
      <c r="BL67" s="8">
        <f t="shared" si="21"/>
        <v>8.02</v>
      </c>
      <c r="BM67" s="8">
        <f t="shared" si="22"/>
        <v>8.02</v>
      </c>
      <c r="BN67" s="8">
        <f t="shared" si="23"/>
        <v>8.02</v>
      </c>
      <c r="BO67" s="8">
        <f t="shared" si="24"/>
        <v>8.02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930</v>
      </c>
      <c r="G68" s="16">
        <f>'[3]28'!G70</f>
        <v>0</v>
      </c>
      <c r="H68" s="17">
        <f t="shared" si="27"/>
        <v>1250</v>
      </c>
      <c r="I68" s="15">
        <f>'[3]28'!J70</f>
        <v>270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8.02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8.02</v>
      </c>
      <c r="AE68" s="8">
        <f t="shared" ref="AE68:AE98" si="43">BD68</f>
        <v>8.02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8.02</v>
      </c>
      <c r="AL68" s="8">
        <f t="shared" si="35"/>
        <v>253.96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253.96</v>
      </c>
      <c r="AT68" s="8">
        <v>8.02</v>
      </c>
      <c r="AU68" s="8">
        <v>8.02</v>
      </c>
      <c r="AW68" s="204">
        <v>8.02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8.02</v>
      </c>
      <c r="BD68" s="204">
        <v>8.02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8.02</v>
      </c>
      <c r="BL68" s="8">
        <f t="shared" ref="BL68:BL98" si="53">AT68</f>
        <v>8.02</v>
      </c>
      <c r="BM68" s="8">
        <f t="shared" ref="BM68:BM98" si="54">AU68</f>
        <v>8.02</v>
      </c>
      <c r="BN68" s="8">
        <f t="shared" ref="BN68:BN98" si="55">BC68</f>
        <v>8.02</v>
      </c>
      <c r="BO68" s="8">
        <f t="shared" ref="BO68:BO98" si="56">BJ68</f>
        <v>8.02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930</v>
      </c>
      <c r="G69" s="16">
        <f>'[3]28'!G71</f>
        <v>0</v>
      </c>
      <c r="H69" s="17">
        <f t="shared" ref="H69:H98" si="59">SUM(B69:G69)</f>
        <v>1250</v>
      </c>
      <c r="I69" s="15">
        <f>'[3]28'!J71</f>
        <v>270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8.02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8.02</v>
      </c>
      <c r="AE69" s="8">
        <f t="shared" si="43"/>
        <v>8.02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8.02</v>
      </c>
      <c r="AL69" s="8">
        <f t="shared" si="35"/>
        <v>253.96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253.96</v>
      </c>
      <c r="AT69" s="8">
        <v>8.02</v>
      </c>
      <c r="AU69" s="8">
        <v>8.02</v>
      </c>
      <c r="AW69" s="204">
        <v>8.02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8.02</v>
      </c>
      <c r="BD69" s="204">
        <v>8.02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8.02</v>
      </c>
      <c r="BL69" s="8">
        <f t="shared" si="53"/>
        <v>8.02</v>
      </c>
      <c r="BM69" s="8">
        <f t="shared" si="54"/>
        <v>8.02</v>
      </c>
      <c r="BN69" s="8">
        <f t="shared" si="55"/>
        <v>8.02</v>
      </c>
      <c r="BO69" s="8">
        <f t="shared" si="56"/>
        <v>8.02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930</v>
      </c>
      <c r="G70" s="16">
        <f>'[3]28'!G72</f>
        <v>0</v>
      </c>
      <c r="H70" s="17">
        <f t="shared" si="59"/>
        <v>1250</v>
      </c>
      <c r="I70" s="15">
        <f>'[3]28'!J72</f>
        <v>270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8.02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8.02</v>
      </c>
      <c r="AE70" s="8">
        <f t="shared" si="43"/>
        <v>8.02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8.02</v>
      </c>
      <c r="AL70" s="8">
        <f t="shared" si="35"/>
        <v>253.96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253.96</v>
      </c>
      <c r="AT70" s="8">
        <v>8.02</v>
      </c>
      <c r="AU70" s="8">
        <v>8.02</v>
      </c>
      <c r="AW70" s="204">
        <v>8.02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8.02</v>
      </c>
      <c r="BD70" s="204">
        <v>8.02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8.02</v>
      </c>
      <c r="BL70" s="8">
        <f t="shared" si="53"/>
        <v>8.02</v>
      </c>
      <c r="BM70" s="8">
        <f t="shared" si="54"/>
        <v>8.02</v>
      </c>
      <c r="BN70" s="8">
        <f t="shared" si="55"/>
        <v>8.02</v>
      </c>
      <c r="BO70" s="8">
        <f t="shared" si="56"/>
        <v>8.02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930</v>
      </c>
      <c r="G71" s="16">
        <f>'[3]28'!G73</f>
        <v>0</v>
      </c>
      <c r="H71" s="17">
        <f t="shared" si="59"/>
        <v>1250</v>
      </c>
      <c r="I71" s="15">
        <f>'[3]28'!J73</f>
        <v>270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8.02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8.02</v>
      </c>
      <c r="AE71" s="8">
        <f t="shared" si="43"/>
        <v>8.02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8.02</v>
      </c>
      <c r="AL71" s="8">
        <f t="shared" si="35"/>
        <v>253.96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253.96</v>
      </c>
      <c r="AT71" s="8">
        <v>8.02</v>
      </c>
      <c r="AU71" s="8">
        <v>8.02</v>
      </c>
      <c r="AW71" s="204">
        <v>8.02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8.02</v>
      </c>
      <c r="BD71" s="204">
        <v>8.02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8.02</v>
      </c>
      <c r="BL71" s="8">
        <f t="shared" si="53"/>
        <v>8.02</v>
      </c>
      <c r="BM71" s="8">
        <f t="shared" si="54"/>
        <v>8.02</v>
      </c>
      <c r="BN71" s="8">
        <f t="shared" si="55"/>
        <v>8.02</v>
      </c>
      <c r="BO71" s="8">
        <f t="shared" si="56"/>
        <v>8.02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930</v>
      </c>
      <c r="G72" s="16">
        <f>'[3]28'!G74</f>
        <v>0</v>
      </c>
      <c r="H72" s="17">
        <f t="shared" si="59"/>
        <v>1250</v>
      </c>
      <c r="I72" s="15">
        <f>'[3]28'!J74</f>
        <v>270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8.02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8.02</v>
      </c>
      <c r="AE72" s="8">
        <f t="shared" si="43"/>
        <v>8.02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8.02</v>
      </c>
      <c r="AL72" s="8">
        <f t="shared" si="35"/>
        <v>253.96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253.96</v>
      </c>
      <c r="AT72" s="8">
        <v>8.02</v>
      </c>
      <c r="AU72" s="8">
        <v>8.02</v>
      </c>
      <c r="AW72" s="204">
        <v>8.02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8.02</v>
      </c>
      <c r="BD72" s="204">
        <v>8.02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8.02</v>
      </c>
      <c r="BL72" s="8">
        <f t="shared" si="53"/>
        <v>8.02</v>
      </c>
      <c r="BM72" s="8">
        <f t="shared" si="54"/>
        <v>8.02</v>
      </c>
      <c r="BN72" s="8">
        <f t="shared" si="55"/>
        <v>8.02</v>
      </c>
      <c r="BO72" s="8">
        <f t="shared" si="56"/>
        <v>8.02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930</v>
      </c>
      <c r="G73" s="16">
        <f>'[3]28'!G75</f>
        <v>0</v>
      </c>
      <c r="H73" s="17">
        <f t="shared" si="59"/>
        <v>1250</v>
      </c>
      <c r="I73" s="15">
        <f>'[3]28'!J75</f>
        <v>285.95999999999998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285.95999999999998</v>
      </c>
      <c r="P73" s="18">
        <f>frq!C73</f>
        <v>1</v>
      </c>
      <c r="Q73" s="15">
        <f t="shared" si="33"/>
        <v>285.95999999999998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285.95999999999998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253.95999999999998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253.95999999999998</v>
      </c>
      <c r="AT73" s="8">
        <v>32</v>
      </c>
      <c r="AU73" s="8">
        <v>0</v>
      </c>
      <c r="AW73" s="204">
        <v>32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32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930</v>
      </c>
      <c r="G74" s="16">
        <f>'[3]28'!G76</f>
        <v>0</v>
      </c>
      <c r="H74" s="17">
        <f t="shared" si="59"/>
        <v>1250</v>
      </c>
      <c r="I74" s="15">
        <f>'[3]28'!J76</f>
        <v>285.95999999999998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285.95999999999998</v>
      </c>
      <c r="P74" s="18">
        <f>frq!C74</f>
        <v>1</v>
      </c>
      <c r="Q74" s="15">
        <f t="shared" si="33"/>
        <v>285.95999999999998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285.95999999999998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253.95999999999998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253.95999999999998</v>
      </c>
      <c r="AT74" s="8">
        <v>32</v>
      </c>
      <c r="AU74" s="8">
        <v>0</v>
      </c>
      <c r="AW74" s="204">
        <v>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32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950</v>
      </c>
      <c r="G75" s="16">
        <f>'[3]28'!G77</f>
        <v>0</v>
      </c>
      <c r="H75" s="17">
        <f t="shared" si="59"/>
        <v>1270</v>
      </c>
      <c r="I75" s="15">
        <f>'[3]28'!J77</f>
        <v>310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31.2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31.2</v>
      </c>
      <c r="AE75" s="8">
        <f t="shared" si="43"/>
        <v>31.2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31.2</v>
      </c>
      <c r="AL75" s="8">
        <f t="shared" si="35"/>
        <v>247.60000000000002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247.60000000000002</v>
      </c>
      <c r="AT75" s="8">
        <v>31.2</v>
      </c>
      <c r="AU75" s="8">
        <v>31.2</v>
      </c>
      <c r="AW75" s="204">
        <v>31.2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31.2</v>
      </c>
      <c r="BD75" s="204">
        <v>31.2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31.2</v>
      </c>
      <c r="BL75" s="8">
        <f t="shared" si="53"/>
        <v>31.2</v>
      </c>
      <c r="BM75" s="8">
        <f t="shared" si="54"/>
        <v>31.2</v>
      </c>
      <c r="BN75" s="8">
        <f t="shared" si="55"/>
        <v>31.2</v>
      </c>
      <c r="BO75" s="8">
        <f t="shared" si="56"/>
        <v>31.2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950</v>
      </c>
      <c r="G76" s="16">
        <f>'[3]28'!G78</f>
        <v>0</v>
      </c>
      <c r="H76" s="17">
        <f t="shared" si="59"/>
        <v>1270</v>
      </c>
      <c r="I76" s="15">
        <f>'[3]28'!J78</f>
        <v>310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31.2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31.2</v>
      </c>
      <c r="AE76" s="8">
        <f t="shared" si="43"/>
        <v>31.2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31.2</v>
      </c>
      <c r="AL76" s="8">
        <f t="shared" si="35"/>
        <v>247.60000000000002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247.60000000000002</v>
      </c>
      <c r="AT76" s="8">
        <v>31.2</v>
      </c>
      <c r="AU76" s="8">
        <v>31.2</v>
      </c>
      <c r="AW76" s="204">
        <v>31.2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31.2</v>
      </c>
      <c r="BD76" s="204">
        <v>31.2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31.2</v>
      </c>
      <c r="BL76" s="8">
        <f t="shared" si="53"/>
        <v>31.2</v>
      </c>
      <c r="BM76" s="8">
        <f t="shared" si="54"/>
        <v>31.2</v>
      </c>
      <c r="BN76" s="8">
        <f t="shared" si="55"/>
        <v>31.2</v>
      </c>
      <c r="BO76" s="8">
        <f t="shared" si="56"/>
        <v>31.2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950</v>
      </c>
      <c r="G77" s="16">
        <f>'[3]28'!G79</f>
        <v>0</v>
      </c>
      <c r="H77" s="17">
        <f t="shared" si="59"/>
        <v>1270</v>
      </c>
      <c r="I77" s="15">
        <f>'[3]28'!J79</f>
        <v>310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31.2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31.2</v>
      </c>
      <c r="AE77" s="8">
        <f t="shared" si="43"/>
        <v>31.2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31.2</v>
      </c>
      <c r="AL77" s="8">
        <f t="shared" si="35"/>
        <v>247.60000000000002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247.60000000000002</v>
      </c>
      <c r="AT77" s="8">
        <v>31.2</v>
      </c>
      <c r="AU77" s="8">
        <v>31.2</v>
      </c>
      <c r="AW77" s="204">
        <v>31.2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31.2</v>
      </c>
      <c r="BD77" s="204">
        <v>31.2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31.2</v>
      </c>
      <c r="BL77" s="8">
        <f t="shared" si="53"/>
        <v>31.2</v>
      </c>
      <c r="BM77" s="8">
        <f t="shared" si="54"/>
        <v>31.2</v>
      </c>
      <c r="BN77" s="8">
        <f t="shared" si="55"/>
        <v>31.2</v>
      </c>
      <c r="BO77" s="8">
        <f t="shared" si="56"/>
        <v>31.2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950</v>
      </c>
      <c r="G78" s="16">
        <f>'[3]28'!G80</f>
        <v>0</v>
      </c>
      <c r="H78" s="17">
        <f t="shared" si="59"/>
        <v>1270</v>
      </c>
      <c r="I78" s="15">
        <f>'[3]28'!J80</f>
        <v>310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31.2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31.2</v>
      </c>
      <c r="AE78" s="8">
        <f t="shared" si="43"/>
        <v>31.2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31.2</v>
      </c>
      <c r="AL78" s="8">
        <f t="shared" si="35"/>
        <v>247.60000000000002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247.60000000000002</v>
      </c>
      <c r="AT78" s="8">
        <v>31.2</v>
      </c>
      <c r="AU78" s="8">
        <v>31.2</v>
      </c>
      <c r="AW78" s="204">
        <v>31.2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31.2</v>
      </c>
      <c r="BD78" s="204">
        <v>31.2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31.2</v>
      </c>
      <c r="BL78" s="8">
        <f t="shared" si="53"/>
        <v>31.2</v>
      </c>
      <c r="BM78" s="8">
        <f t="shared" si="54"/>
        <v>31.2</v>
      </c>
      <c r="BN78" s="8">
        <f t="shared" si="55"/>
        <v>31.2</v>
      </c>
      <c r="BO78" s="8">
        <f t="shared" si="56"/>
        <v>31.2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950</v>
      </c>
      <c r="G79" s="16">
        <f>'[3]28'!G81</f>
        <v>0</v>
      </c>
      <c r="H79" s="17">
        <f t="shared" si="59"/>
        <v>1270</v>
      </c>
      <c r="I79" s="15">
        <f>'[3]28'!J81</f>
        <v>310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31.2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31.2</v>
      </c>
      <c r="AE79" s="8">
        <f t="shared" si="43"/>
        <v>31.2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31.2</v>
      </c>
      <c r="AL79" s="8">
        <f t="shared" si="35"/>
        <v>247.60000000000002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247.60000000000002</v>
      </c>
      <c r="AT79" s="8">
        <v>31.2</v>
      </c>
      <c r="AU79" s="8">
        <v>31.2</v>
      </c>
      <c r="AW79" s="204">
        <v>31.2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31.2</v>
      </c>
      <c r="BD79" s="204">
        <v>31.2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31.2</v>
      </c>
      <c r="BL79" s="8">
        <f t="shared" si="53"/>
        <v>31.2</v>
      </c>
      <c r="BM79" s="8">
        <f t="shared" si="54"/>
        <v>31.2</v>
      </c>
      <c r="BN79" s="8">
        <f t="shared" si="55"/>
        <v>31.2</v>
      </c>
      <c r="BO79" s="8">
        <f t="shared" si="56"/>
        <v>31.2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950</v>
      </c>
      <c r="G80" s="16">
        <f>'[3]28'!G82</f>
        <v>0</v>
      </c>
      <c r="H80" s="17">
        <f t="shared" si="59"/>
        <v>1270</v>
      </c>
      <c r="I80" s="15">
        <f>'[3]28'!J82</f>
        <v>310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31.2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31.2</v>
      </c>
      <c r="AE80" s="8">
        <f t="shared" si="43"/>
        <v>31.2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31.2</v>
      </c>
      <c r="AL80" s="8">
        <f t="shared" si="35"/>
        <v>247.60000000000002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247.60000000000002</v>
      </c>
      <c r="AT80" s="8">
        <v>31.2</v>
      </c>
      <c r="AU80" s="8">
        <v>31.2</v>
      </c>
      <c r="AW80" s="204">
        <v>31.2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31.2</v>
      </c>
      <c r="BD80" s="204">
        <v>31.2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31.2</v>
      </c>
      <c r="BL80" s="8">
        <f t="shared" si="53"/>
        <v>31.2</v>
      </c>
      <c r="BM80" s="8">
        <f t="shared" si="54"/>
        <v>31.2</v>
      </c>
      <c r="BN80" s="8">
        <f t="shared" si="55"/>
        <v>31.2</v>
      </c>
      <c r="BO80" s="8">
        <f t="shared" si="56"/>
        <v>31.2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950</v>
      </c>
      <c r="G81" s="16">
        <f>'[3]28'!G83</f>
        <v>0</v>
      </c>
      <c r="H81" s="17">
        <f t="shared" si="59"/>
        <v>1270</v>
      </c>
      <c r="I81" s="15">
        <f>'[3]28'!J83</f>
        <v>310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248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</v>
      </c>
      <c r="AT81" s="8">
        <v>31.2</v>
      </c>
      <c r="AU81" s="8">
        <v>31.2</v>
      </c>
      <c r="AW81" s="204">
        <v>31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31</v>
      </c>
      <c r="BD81" s="204">
        <v>31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</v>
      </c>
      <c r="BL81" s="8">
        <f t="shared" si="53"/>
        <v>31.2</v>
      </c>
      <c r="BM81" s="8">
        <f t="shared" si="54"/>
        <v>31.2</v>
      </c>
      <c r="BN81" s="8">
        <f t="shared" si="55"/>
        <v>31</v>
      </c>
      <c r="BO81" s="8">
        <f t="shared" si="56"/>
        <v>31</v>
      </c>
      <c r="BP81" s="182">
        <f t="shared" si="57"/>
        <v>0.19999999999999929</v>
      </c>
      <c r="BQ81" s="182">
        <f t="shared" si="58"/>
        <v>0.19999999999999929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950</v>
      </c>
      <c r="G82" s="16">
        <f>'[3]28'!G84</f>
        <v>0</v>
      </c>
      <c r="H82" s="17">
        <f t="shared" si="59"/>
        <v>1270</v>
      </c>
      <c r="I82" s="15">
        <f>'[3]28'!J84</f>
        <v>310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31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</v>
      </c>
      <c r="AL82" s="8">
        <f t="shared" si="35"/>
        <v>248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248</v>
      </c>
      <c r="AT82" s="8">
        <v>31.2</v>
      </c>
      <c r="AU82" s="8">
        <v>31.2</v>
      </c>
      <c r="AW82" s="204">
        <v>31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31</v>
      </c>
      <c r="BD82" s="204">
        <v>31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31</v>
      </c>
      <c r="BL82" s="8">
        <f t="shared" si="53"/>
        <v>31.2</v>
      </c>
      <c r="BM82" s="8">
        <f t="shared" si="54"/>
        <v>31.2</v>
      </c>
      <c r="BN82" s="8">
        <f t="shared" si="55"/>
        <v>31</v>
      </c>
      <c r="BO82" s="8">
        <f t="shared" si="56"/>
        <v>31</v>
      </c>
      <c r="BP82" s="182">
        <f t="shared" si="57"/>
        <v>0.19999999999999929</v>
      </c>
      <c r="BQ82" s="182">
        <f t="shared" si="58"/>
        <v>0.19999999999999929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950</v>
      </c>
      <c r="G83" s="16">
        <f>'[3]28'!G85</f>
        <v>0</v>
      </c>
      <c r="H83" s="17">
        <f t="shared" si="59"/>
        <v>1270</v>
      </c>
      <c r="I83" s="15">
        <f>'[3]28'!J85</f>
        <v>310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</v>
      </c>
      <c r="AT83" s="8">
        <v>31</v>
      </c>
      <c r="AU83" s="8">
        <v>31</v>
      </c>
      <c r="AW83" s="204">
        <v>31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31</v>
      </c>
      <c r="BD83" s="204">
        <v>31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31</v>
      </c>
      <c r="BL83" s="8">
        <f t="shared" si="53"/>
        <v>31</v>
      </c>
      <c r="BM83" s="8">
        <f t="shared" si="54"/>
        <v>31</v>
      </c>
      <c r="BN83" s="8">
        <f t="shared" si="55"/>
        <v>31</v>
      </c>
      <c r="BO83" s="8">
        <f t="shared" si="56"/>
        <v>31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950</v>
      </c>
      <c r="G84" s="16">
        <f>'[3]28'!G86</f>
        <v>0</v>
      </c>
      <c r="H84" s="17">
        <f t="shared" si="59"/>
        <v>1270</v>
      </c>
      <c r="I84" s="15">
        <f>'[3]28'!J86</f>
        <v>310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</v>
      </c>
      <c r="AT84" s="8">
        <v>31</v>
      </c>
      <c r="AU84" s="8">
        <v>31</v>
      </c>
      <c r="AW84" s="204">
        <v>31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31</v>
      </c>
      <c r="BD84" s="204">
        <v>31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31</v>
      </c>
      <c r="BL84" s="8">
        <f t="shared" si="53"/>
        <v>31</v>
      </c>
      <c r="BM84" s="8">
        <f t="shared" si="54"/>
        <v>31</v>
      </c>
      <c r="BN84" s="8">
        <f t="shared" si="55"/>
        <v>31</v>
      </c>
      <c r="BO84" s="8">
        <f t="shared" si="56"/>
        <v>31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950</v>
      </c>
      <c r="G85" s="16">
        <f>'[3]28'!G87</f>
        <v>0</v>
      </c>
      <c r="H85" s="17">
        <f t="shared" si="59"/>
        <v>1270</v>
      </c>
      <c r="I85" s="15">
        <f>'[3]28'!J87</f>
        <v>310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31.2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31.2</v>
      </c>
      <c r="AE85" s="8">
        <f t="shared" si="43"/>
        <v>31.2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31.2</v>
      </c>
      <c r="AL85" s="8">
        <f t="shared" si="35"/>
        <v>247.60000000000002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247.60000000000002</v>
      </c>
      <c r="AT85" s="8">
        <v>31</v>
      </c>
      <c r="AU85" s="8">
        <v>31</v>
      </c>
      <c r="AW85" s="204">
        <v>31.2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31.2</v>
      </c>
      <c r="BD85" s="204">
        <v>31.2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31.2</v>
      </c>
      <c r="BL85" s="8">
        <f t="shared" si="53"/>
        <v>31</v>
      </c>
      <c r="BM85" s="8">
        <f t="shared" si="54"/>
        <v>31</v>
      </c>
      <c r="BN85" s="8">
        <f t="shared" si="55"/>
        <v>31.2</v>
      </c>
      <c r="BO85" s="8">
        <f t="shared" si="56"/>
        <v>31.2</v>
      </c>
      <c r="BP85" s="182">
        <f t="shared" si="57"/>
        <v>-0.19999999999999929</v>
      </c>
      <c r="BQ85" s="182">
        <f t="shared" si="58"/>
        <v>-0.19999999999999929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950</v>
      </c>
      <c r="G86" s="16">
        <f>'[3]28'!G88</f>
        <v>0</v>
      </c>
      <c r="H86" s="17">
        <f t="shared" si="59"/>
        <v>1270</v>
      </c>
      <c r="I86" s="15">
        <f>'[3]28'!J88</f>
        <v>279.60199999999998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279.60199999999998</v>
      </c>
      <c r="P86" s="18">
        <f>frq!C86</f>
        <v>1</v>
      </c>
      <c r="Q86" s="15">
        <f t="shared" si="33"/>
        <v>279.60199999999998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279.60199999999998</v>
      </c>
      <c r="X86" s="8">
        <f t="shared" si="36"/>
        <v>31.2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31.2</v>
      </c>
      <c r="AE86" s="8">
        <f t="shared" si="43"/>
        <v>0.8019999999999754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0.8019999999999754</v>
      </c>
      <c r="AL86" s="8">
        <f t="shared" si="35"/>
        <v>247.60000000000002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247.60000000000002</v>
      </c>
      <c r="AT86" s="8">
        <v>31</v>
      </c>
      <c r="AU86" s="8">
        <v>31</v>
      </c>
      <c r="AW86" s="204">
        <v>31.2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31.2</v>
      </c>
      <c r="BD86" s="207">
        <v>0.8019999999999754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0.8019999999999754</v>
      </c>
      <c r="BL86" s="8">
        <f t="shared" si="53"/>
        <v>31</v>
      </c>
      <c r="BM86" s="8">
        <f t="shared" si="54"/>
        <v>31</v>
      </c>
      <c r="BN86" s="8">
        <f t="shared" si="55"/>
        <v>31.2</v>
      </c>
      <c r="BO86" s="8">
        <f t="shared" si="56"/>
        <v>0.8019999999999754</v>
      </c>
      <c r="BP86" s="182">
        <f t="shared" si="57"/>
        <v>-0.19999999999999929</v>
      </c>
      <c r="BQ86" s="182">
        <f t="shared" si="58"/>
        <v>30.198000000000025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950</v>
      </c>
      <c r="G87" s="16">
        <f>'[3]28'!G89</f>
        <v>0</v>
      </c>
      <c r="H87" s="17">
        <f t="shared" si="59"/>
        <v>1270</v>
      </c>
      <c r="I87" s="15">
        <f>'[3]28'!J89</f>
        <v>283.596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283.596</v>
      </c>
      <c r="P87" s="18">
        <f>frq!C87</f>
        <v>1</v>
      </c>
      <c r="Q87" s="15">
        <f t="shared" si="33"/>
        <v>283.596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283.596</v>
      </c>
      <c r="X87" s="8">
        <f t="shared" si="36"/>
        <v>31.7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31.7</v>
      </c>
      <c r="AE87" s="8">
        <f t="shared" si="43"/>
        <v>0.29600000000000359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0.29600000000000359</v>
      </c>
      <c r="AL87" s="8">
        <f t="shared" si="35"/>
        <v>251.60000000000002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251.60000000000002</v>
      </c>
      <c r="AT87" s="8">
        <v>31.7</v>
      </c>
      <c r="AU87" s="8">
        <v>31.7</v>
      </c>
      <c r="AW87" s="204">
        <v>31.7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31.7</v>
      </c>
      <c r="BD87" s="207">
        <v>0.29600000000000359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0.29600000000000359</v>
      </c>
      <c r="BL87" s="8">
        <f t="shared" si="53"/>
        <v>31.7</v>
      </c>
      <c r="BM87" s="8">
        <f t="shared" si="54"/>
        <v>31.7</v>
      </c>
      <c r="BN87" s="8">
        <f t="shared" si="55"/>
        <v>31.7</v>
      </c>
      <c r="BO87" s="8">
        <f t="shared" si="56"/>
        <v>0.29600000000000359</v>
      </c>
      <c r="BP87" s="182">
        <f t="shared" si="57"/>
        <v>0</v>
      </c>
      <c r="BQ87" s="182">
        <f t="shared" si="58"/>
        <v>31.403999999999996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950</v>
      </c>
      <c r="G88" s="16">
        <f>'[3]28'!G90</f>
        <v>0</v>
      </c>
      <c r="H88" s="17">
        <f t="shared" si="59"/>
        <v>1270</v>
      </c>
      <c r="I88" s="15">
        <f>'[3]28'!J90</f>
        <v>315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315</v>
      </c>
      <c r="P88" s="18">
        <f>frq!C88</f>
        <v>1</v>
      </c>
      <c r="Q88" s="15">
        <f t="shared" si="33"/>
        <v>315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315</v>
      </c>
      <c r="X88" s="8">
        <f t="shared" si="36"/>
        <v>31.7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31.7</v>
      </c>
      <c r="AE88" s="8">
        <f t="shared" si="43"/>
        <v>31.7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31.7</v>
      </c>
      <c r="AL88" s="8">
        <f t="shared" si="35"/>
        <v>251.60000000000002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251.60000000000002</v>
      </c>
      <c r="AT88" s="8">
        <v>31.7</v>
      </c>
      <c r="AU88" s="8">
        <v>31.7</v>
      </c>
      <c r="AW88" s="204">
        <v>31.7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31.7</v>
      </c>
      <c r="BD88" s="204">
        <v>31.7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31.7</v>
      </c>
      <c r="BL88" s="8">
        <f t="shared" si="53"/>
        <v>31.7</v>
      </c>
      <c r="BM88" s="8">
        <f t="shared" si="54"/>
        <v>31.7</v>
      </c>
      <c r="BN88" s="8">
        <f t="shared" si="55"/>
        <v>31.7</v>
      </c>
      <c r="BO88" s="8">
        <f t="shared" si="56"/>
        <v>31.7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950</v>
      </c>
      <c r="G89" s="16">
        <f>'[3]28'!G91</f>
        <v>0</v>
      </c>
      <c r="H89" s="17">
        <f t="shared" si="59"/>
        <v>1270</v>
      </c>
      <c r="I89" s="15">
        <f>'[3]28'!J91</f>
        <v>285.95999999999998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285.95999999999998</v>
      </c>
      <c r="P89" s="18">
        <f>frq!C89</f>
        <v>1</v>
      </c>
      <c r="Q89" s="15">
        <f t="shared" si="33"/>
        <v>285.95999999999998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285.95999999999998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253.95999999999998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253.95999999999998</v>
      </c>
      <c r="AT89" s="8">
        <v>32</v>
      </c>
      <c r="AU89" s="8">
        <v>0</v>
      </c>
      <c r="AW89" s="204">
        <v>32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32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32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950</v>
      </c>
      <c r="G90" s="16">
        <f>'[3]28'!G92</f>
        <v>0</v>
      </c>
      <c r="H90" s="17">
        <f t="shared" si="59"/>
        <v>1270</v>
      </c>
      <c r="I90" s="15">
        <f>'[3]28'!J92</f>
        <v>285.95999999999998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285.95999999999998</v>
      </c>
      <c r="P90" s="18">
        <f>frq!C90</f>
        <v>1</v>
      </c>
      <c r="Q90" s="15">
        <f t="shared" si="33"/>
        <v>285.95999999999998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285.95999999999998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253.95999999999998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253.95999999999998</v>
      </c>
      <c r="AT90" s="8">
        <v>32</v>
      </c>
      <c r="AU90" s="8">
        <v>0</v>
      </c>
      <c r="AW90" s="204">
        <v>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32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32</v>
      </c>
      <c r="BM90" s="8">
        <f t="shared" si="54"/>
        <v>0</v>
      </c>
      <c r="BN90" s="8">
        <f t="shared" si="55"/>
        <v>32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950</v>
      </c>
      <c r="G91" s="16">
        <f>'[3]28'!G93</f>
        <v>0</v>
      </c>
      <c r="H91" s="17">
        <f t="shared" si="59"/>
        <v>1270</v>
      </c>
      <c r="I91" s="15">
        <f>'[3]28'!J93</f>
        <v>285.95999999999998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285.95999999999998</v>
      </c>
      <c r="P91" s="18">
        <f>frq!C91</f>
        <v>1</v>
      </c>
      <c r="Q91" s="15">
        <f t="shared" si="33"/>
        <v>285.95999999999998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285.95999999999998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253.95999999999998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253.95999999999998</v>
      </c>
      <c r="AT91" s="8">
        <v>32</v>
      </c>
      <c r="AU91" s="8">
        <v>0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32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950</v>
      </c>
      <c r="G92" s="16">
        <f>'[3]28'!G94</f>
        <v>0</v>
      </c>
      <c r="H92" s="17">
        <f t="shared" si="59"/>
        <v>1270</v>
      </c>
      <c r="I92" s="15">
        <f>'[3]28'!J94</f>
        <v>285.95999999999998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285.95999999999998</v>
      </c>
      <c r="P92" s="18">
        <f>frq!C92</f>
        <v>1</v>
      </c>
      <c r="Q92" s="15">
        <f t="shared" si="33"/>
        <v>285.95999999999998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285.95999999999998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253.95999999999998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253.95999999999998</v>
      </c>
      <c r="AT92" s="8">
        <v>32</v>
      </c>
      <c r="AU92" s="8">
        <v>0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950</v>
      </c>
      <c r="G93" s="16">
        <f>'[3]28'!G95</f>
        <v>0</v>
      </c>
      <c r="H93" s="17">
        <f t="shared" si="59"/>
        <v>1270</v>
      </c>
      <c r="I93" s="15">
        <f>'[3]28'!J95</f>
        <v>270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8.02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8.02</v>
      </c>
      <c r="AE93" s="8">
        <f t="shared" si="43"/>
        <v>8.02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8.02</v>
      </c>
      <c r="AL93" s="8">
        <f t="shared" si="35"/>
        <v>253.96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253.96</v>
      </c>
      <c r="AT93" s="8">
        <v>8.02</v>
      </c>
      <c r="AU93" s="8">
        <v>8.02</v>
      </c>
      <c r="AW93" s="204">
        <v>8.02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8.02</v>
      </c>
      <c r="BD93" s="204">
        <v>8.02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8.02</v>
      </c>
      <c r="BL93" s="8">
        <f t="shared" si="53"/>
        <v>8.02</v>
      </c>
      <c r="BM93" s="8">
        <f t="shared" si="54"/>
        <v>8.02</v>
      </c>
      <c r="BN93" s="8">
        <f t="shared" si="55"/>
        <v>8.02</v>
      </c>
      <c r="BO93" s="8">
        <f t="shared" si="56"/>
        <v>8.02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950</v>
      </c>
      <c r="G94" s="16">
        <f>'[3]28'!G96</f>
        <v>0</v>
      </c>
      <c r="H94" s="17">
        <f t="shared" si="59"/>
        <v>1270</v>
      </c>
      <c r="I94" s="15">
        <f>'[3]28'!J96</f>
        <v>270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8.02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8.02</v>
      </c>
      <c r="AE94" s="8">
        <f t="shared" si="43"/>
        <v>8.02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8.02</v>
      </c>
      <c r="AL94" s="8">
        <f t="shared" si="35"/>
        <v>253.96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253.96</v>
      </c>
      <c r="AT94" s="8">
        <v>8.02</v>
      </c>
      <c r="AU94" s="8">
        <v>8.02</v>
      </c>
      <c r="AW94" s="204">
        <v>8.02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8.02</v>
      </c>
      <c r="BD94" s="204">
        <v>8.02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8.02</v>
      </c>
      <c r="BL94" s="8">
        <f t="shared" si="53"/>
        <v>8.02</v>
      </c>
      <c r="BM94" s="8">
        <f t="shared" si="54"/>
        <v>8.02</v>
      </c>
      <c r="BN94" s="8">
        <f t="shared" si="55"/>
        <v>8.02</v>
      </c>
      <c r="BO94" s="8">
        <f t="shared" si="56"/>
        <v>8.02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950</v>
      </c>
      <c r="G95" s="16">
        <f>'[3]28'!G97</f>
        <v>0</v>
      </c>
      <c r="H95" s="17">
        <f t="shared" si="59"/>
        <v>1270</v>
      </c>
      <c r="I95" s="15">
        <f>'[3]28'!J97</f>
        <v>270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8.02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8.02</v>
      </c>
      <c r="AE95" s="8">
        <f t="shared" si="43"/>
        <v>8.02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8.02</v>
      </c>
      <c r="AL95" s="8">
        <f t="shared" si="35"/>
        <v>253.96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253.96</v>
      </c>
      <c r="AT95" s="8">
        <v>8.02</v>
      </c>
      <c r="AU95" s="8">
        <v>8.02</v>
      </c>
      <c r="AW95" s="204">
        <v>8.02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8.02</v>
      </c>
      <c r="BD95" s="204">
        <v>8.02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8.02</v>
      </c>
      <c r="BL95" s="8">
        <f t="shared" si="53"/>
        <v>8.02</v>
      </c>
      <c r="BM95" s="8">
        <f t="shared" si="54"/>
        <v>8.02</v>
      </c>
      <c r="BN95" s="8">
        <f t="shared" si="55"/>
        <v>8.02</v>
      </c>
      <c r="BO95" s="8">
        <f t="shared" si="56"/>
        <v>8.02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950</v>
      </c>
      <c r="G96" s="16">
        <f>'[3]28'!G98</f>
        <v>0</v>
      </c>
      <c r="H96" s="17">
        <f t="shared" si="59"/>
        <v>1270</v>
      </c>
      <c r="I96" s="15">
        <f>'[3]28'!J98</f>
        <v>270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8.02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8.02</v>
      </c>
      <c r="AE96" s="8">
        <f t="shared" si="43"/>
        <v>8.02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8.02</v>
      </c>
      <c r="AL96" s="8">
        <f t="shared" si="35"/>
        <v>253.96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253.96</v>
      </c>
      <c r="AT96" s="8">
        <v>8.02</v>
      </c>
      <c r="AU96" s="8">
        <v>8.02</v>
      </c>
      <c r="AW96" s="204">
        <v>8.02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8.02</v>
      </c>
      <c r="BD96" s="204">
        <v>8.02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8.02</v>
      </c>
      <c r="BL96" s="8">
        <f t="shared" si="53"/>
        <v>8.02</v>
      </c>
      <c r="BM96" s="8">
        <f t="shared" si="54"/>
        <v>8.02</v>
      </c>
      <c r="BN96" s="8">
        <f t="shared" si="55"/>
        <v>8.02</v>
      </c>
      <c r="BO96" s="8">
        <f t="shared" si="56"/>
        <v>8.02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950</v>
      </c>
      <c r="G97" s="16">
        <f>'[3]28'!G99</f>
        <v>0</v>
      </c>
      <c r="H97" s="17">
        <f t="shared" si="59"/>
        <v>1270</v>
      </c>
      <c r="I97" s="15">
        <f>'[3]28'!J99</f>
        <v>270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8.02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8.02</v>
      </c>
      <c r="AE97" s="8">
        <f t="shared" si="43"/>
        <v>8.02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8.02</v>
      </c>
      <c r="AL97" s="8">
        <f t="shared" si="35"/>
        <v>253.96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253.96</v>
      </c>
      <c r="AT97" s="8">
        <v>8.02</v>
      </c>
      <c r="AU97" s="8">
        <v>8.02</v>
      </c>
      <c r="AW97" s="204">
        <v>8.02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8.02</v>
      </c>
      <c r="BD97" s="204">
        <v>8.02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8.02</v>
      </c>
      <c r="BL97" s="8">
        <f t="shared" si="53"/>
        <v>8.02</v>
      </c>
      <c r="BM97" s="8">
        <f t="shared" si="54"/>
        <v>8.02</v>
      </c>
      <c r="BN97" s="8">
        <f t="shared" si="55"/>
        <v>8.02</v>
      </c>
      <c r="BO97" s="8">
        <f t="shared" si="56"/>
        <v>8.02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950</v>
      </c>
      <c r="G98" s="16">
        <f>'[3]28'!G100</f>
        <v>0</v>
      </c>
      <c r="H98" s="17">
        <f t="shared" si="59"/>
        <v>1270</v>
      </c>
      <c r="I98" s="15">
        <f>'[3]28'!J100</f>
        <v>270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8.02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8.02</v>
      </c>
      <c r="AE98" s="8">
        <f t="shared" si="43"/>
        <v>8.02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8.02</v>
      </c>
      <c r="AL98" s="8">
        <f t="shared" si="35"/>
        <v>253.96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253.96</v>
      </c>
      <c r="AT98" s="8">
        <v>8.02</v>
      </c>
      <c r="AU98" s="8">
        <v>8.02</v>
      </c>
      <c r="AW98" s="204">
        <v>8.02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8.02</v>
      </c>
      <c r="BD98" s="204">
        <v>8.02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8.02</v>
      </c>
      <c r="BL98" s="8">
        <f t="shared" si="53"/>
        <v>8.02</v>
      </c>
      <c r="BM98" s="8">
        <f t="shared" si="54"/>
        <v>8.02</v>
      </c>
      <c r="BN98" s="8">
        <f t="shared" si="55"/>
        <v>8.02</v>
      </c>
      <c r="BO98" s="8">
        <f t="shared" si="56"/>
        <v>8.02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6.7028694999999985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6.7028694999999985</v>
      </c>
      <c r="P99" s="15">
        <f t="shared" si="62"/>
        <v>2.4E-2</v>
      </c>
      <c r="Q99" s="15">
        <f t="shared" si="62"/>
        <v>6.7028694999999985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6.7028694999999985</v>
      </c>
      <c r="X99" s="15">
        <f t="shared" si="62"/>
        <v>0.40478749999999986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0.40478749999999986</v>
      </c>
      <c r="AE99" s="15">
        <f t="shared" si="62"/>
        <v>0.29550199999999982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0.29550199999999982</v>
      </c>
      <c r="AL99" s="15">
        <f t="shared" si="62"/>
        <v>6.0025799999999867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6.0025799999999867</v>
      </c>
      <c r="AS99" s="15">
        <f t="shared" si="62"/>
        <v>0</v>
      </c>
      <c r="AT99" s="15">
        <f t="shared" si="62"/>
        <v>0.40228999999999987</v>
      </c>
      <c r="AU99" s="15">
        <f t="shared" si="62"/>
        <v>0.31645499999999988</v>
      </c>
      <c r="AV99" s="15">
        <f t="shared" si="62"/>
        <v>0</v>
      </c>
      <c r="AW99" s="15">
        <f t="shared" si="62"/>
        <v>0.40478749999999986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0.40478749999999986</v>
      </c>
      <c r="BD99" s="15">
        <f t="shared" si="62"/>
        <v>0.29550199999999982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0.29550199999999982</v>
      </c>
      <c r="BK99" s="15"/>
      <c r="BL99" s="15">
        <f t="shared" si="63"/>
        <v>0.40228999999999987</v>
      </c>
      <c r="BM99" s="15">
        <f t="shared" si="63"/>
        <v>0.31645499999999988</v>
      </c>
      <c r="BN99" s="15">
        <f t="shared" si="63"/>
        <v>0.40478749999999986</v>
      </c>
      <c r="BO99" s="15">
        <f t="shared" si="63"/>
        <v>0.29550199999999982</v>
      </c>
      <c r="BP99" s="15">
        <f t="shared" si="63"/>
        <v>-2.497499999999998E-3</v>
      </c>
      <c r="BQ99" s="15">
        <f t="shared" si="63"/>
        <v>2.095300000000001E-2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44832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44832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77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287</v>
      </c>
      <c r="E1" s="212"/>
      <c r="H1" s="154"/>
      <c r="I1" s="212" t="s">
        <v>344</v>
      </c>
      <c r="J1" s="212"/>
      <c r="K1" s="212"/>
      <c r="L1" s="212"/>
      <c r="M1" s="212"/>
      <c r="N1" s="212"/>
      <c r="O1" s="155"/>
      <c r="P1" s="212" t="s">
        <v>345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-1.5</v>
      </c>
      <c r="E3">
        <f>PPCL!N3</f>
        <v>0</v>
      </c>
      <c r="F3">
        <f>B3+C3</f>
        <v>120</v>
      </c>
      <c r="G3">
        <f>D3+E3</f>
        <v>-1.5</v>
      </c>
      <c r="H3" s="154"/>
      <c r="I3">
        <f>BRPL_EOD!AG3+BRPL_EOD!AH3</f>
        <v>-0.42</v>
      </c>
      <c r="J3">
        <f>BYPL_EOD!AG3+BYPL_EOD!AH3</f>
        <v>-0.24</v>
      </c>
      <c r="K3">
        <f>MES_EOD!AG3+MES_EOD!AH3</f>
        <v>-0.09</v>
      </c>
      <c r="L3">
        <f>NDMC_EOD!AG3+NDMC_EOD!AH3</f>
        <v>-0.45</v>
      </c>
      <c r="M3">
        <f>TPDDL_EOD!AG3+TPDDL_EOD!AH3</f>
        <v>-0.28999999999999998</v>
      </c>
      <c r="N3">
        <f t="shared" ref="N3:N66" si="0">SUM(I3:M3)</f>
        <v>-1.49</v>
      </c>
      <c r="O3" s="154">
        <f t="shared" ref="O3:O66" si="1">G3-N3</f>
        <v>-1.0000000000000009E-2</v>
      </c>
      <c r="P3">
        <v>-0.42281879194630873</v>
      </c>
      <c r="Q3">
        <v>-0.24161073825503354</v>
      </c>
      <c r="R3">
        <v>-9.0604026845637578E-2</v>
      </c>
      <c r="S3">
        <v>-0.45302013422818793</v>
      </c>
      <c r="T3">
        <v>-0.29194630872483218</v>
      </c>
      <c r="U3" s="156">
        <f t="shared" ref="U3:U66" si="2">SUM(P3:T3)</f>
        <v>-1.5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-1.5</v>
      </c>
      <c r="E4">
        <f>PPCL!N4</f>
        <v>0</v>
      </c>
      <c r="F4">
        <f t="shared" ref="F4:F67" si="4">B4+C4</f>
        <v>120</v>
      </c>
      <c r="G4">
        <f t="shared" ref="G4:G67" si="5">D4+E4</f>
        <v>-1.5</v>
      </c>
      <c r="H4" s="154"/>
      <c r="I4">
        <f>BRPL_EOD!AG4+BRPL_EOD!AH4</f>
        <v>-0.42</v>
      </c>
      <c r="J4">
        <f>BYPL_EOD!AG4+BYPL_EOD!AH4</f>
        <v>-0.24</v>
      </c>
      <c r="K4">
        <f>MES_EOD!AG4+MES_EOD!AH4</f>
        <v>-0.09</v>
      </c>
      <c r="L4">
        <f>NDMC_EOD!AG4+NDMC_EOD!AH4</f>
        <v>-0.45</v>
      </c>
      <c r="M4">
        <f>TPDDL_EOD!AG4+TPDDL_EOD!AH4</f>
        <v>-0.28999999999999998</v>
      </c>
      <c r="N4">
        <f t="shared" si="0"/>
        <v>-1.49</v>
      </c>
      <c r="O4" s="154">
        <f t="shared" si="1"/>
        <v>-1.0000000000000009E-2</v>
      </c>
      <c r="P4">
        <v>-0.42281879194630873</v>
      </c>
      <c r="Q4">
        <v>-0.24161073825503354</v>
      </c>
      <c r="R4">
        <v>-9.0604026845637578E-2</v>
      </c>
      <c r="S4">
        <v>-0.45302013422818793</v>
      </c>
      <c r="T4">
        <v>-0.29194630872483218</v>
      </c>
      <c r="U4" s="156">
        <f t="shared" si="2"/>
        <v>-1.5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-1.5</v>
      </c>
      <c r="E5">
        <f>PPCL!N5</f>
        <v>0</v>
      </c>
      <c r="F5">
        <f t="shared" si="4"/>
        <v>120</v>
      </c>
      <c r="G5">
        <f t="shared" si="5"/>
        <v>-1.5</v>
      </c>
      <c r="H5" s="154"/>
      <c r="I5">
        <f>BRPL_EOD!AG5+BRPL_EOD!AH5</f>
        <v>-0.42</v>
      </c>
      <c r="J5">
        <f>BYPL_EOD!AG5+BYPL_EOD!AH5</f>
        <v>-0.24</v>
      </c>
      <c r="K5">
        <f>MES_EOD!AG5+MES_EOD!AH5</f>
        <v>-0.09</v>
      </c>
      <c r="L5">
        <f>NDMC_EOD!AG5+NDMC_EOD!AH5</f>
        <v>-0.45</v>
      </c>
      <c r="M5">
        <f>TPDDL_EOD!AG5+TPDDL_EOD!AH5</f>
        <v>-0.28999999999999998</v>
      </c>
      <c r="N5">
        <f t="shared" si="0"/>
        <v>-1.49</v>
      </c>
      <c r="O5" s="154">
        <f t="shared" si="1"/>
        <v>-1.0000000000000009E-2</v>
      </c>
      <c r="P5">
        <v>-0.42281879194630873</v>
      </c>
      <c r="Q5">
        <v>-0.24161073825503354</v>
      </c>
      <c r="R5">
        <v>-9.0604026845637578E-2</v>
      </c>
      <c r="S5">
        <v>-0.45302013422818793</v>
      </c>
      <c r="T5">
        <v>-0.29194630872483218</v>
      </c>
      <c r="U5" s="156">
        <f t="shared" si="2"/>
        <v>-1.5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-1.5</v>
      </c>
      <c r="E6">
        <f>PPCL!N6</f>
        <v>0</v>
      </c>
      <c r="F6">
        <f t="shared" si="4"/>
        <v>120</v>
      </c>
      <c r="G6">
        <f t="shared" si="5"/>
        <v>-1.5</v>
      </c>
      <c r="H6" s="154"/>
      <c r="I6">
        <f>BRPL_EOD!AG6+BRPL_EOD!AH6</f>
        <v>-0.42</v>
      </c>
      <c r="J6">
        <f>BYPL_EOD!AG6+BYPL_EOD!AH6</f>
        <v>-0.24</v>
      </c>
      <c r="K6">
        <f>MES_EOD!AG6+MES_EOD!AH6</f>
        <v>-0.09</v>
      </c>
      <c r="L6">
        <f>NDMC_EOD!AG6+NDMC_EOD!AH6</f>
        <v>-0.45</v>
      </c>
      <c r="M6">
        <f>TPDDL_EOD!AG6+TPDDL_EOD!AH6</f>
        <v>-0.28999999999999998</v>
      </c>
      <c r="N6">
        <f t="shared" si="0"/>
        <v>-1.49</v>
      </c>
      <c r="O6" s="154">
        <f t="shared" si="1"/>
        <v>-1.0000000000000009E-2</v>
      </c>
      <c r="P6">
        <v>-0.42281879194630873</v>
      </c>
      <c r="Q6">
        <v>-0.24161073825503354</v>
      </c>
      <c r="R6">
        <v>-9.0604026845637578E-2</v>
      </c>
      <c r="S6">
        <v>-0.45302013422818793</v>
      </c>
      <c r="T6">
        <v>-0.29194630872483218</v>
      </c>
      <c r="U6" s="156">
        <f t="shared" si="2"/>
        <v>-1.5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-1.5</v>
      </c>
      <c r="E7">
        <f>PPCL!N7</f>
        <v>0</v>
      </c>
      <c r="F7">
        <f t="shared" si="4"/>
        <v>120</v>
      </c>
      <c r="G7">
        <f t="shared" si="5"/>
        <v>-1.5</v>
      </c>
      <c r="H7" s="154"/>
      <c r="I7">
        <f>BRPL_EOD!AG7+BRPL_EOD!AH7</f>
        <v>-0.42</v>
      </c>
      <c r="J7">
        <f>BYPL_EOD!AG7+BYPL_EOD!AH7</f>
        <v>-0.24</v>
      </c>
      <c r="K7">
        <f>MES_EOD!AG7+MES_EOD!AH7</f>
        <v>-0.09</v>
      </c>
      <c r="L7">
        <f>NDMC_EOD!AG7+NDMC_EOD!AH7</f>
        <v>-0.45</v>
      </c>
      <c r="M7">
        <f>TPDDL_EOD!AG7+TPDDL_EOD!AH7</f>
        <v>-0.28999999999999998</v>
      </c>
      <c r="N7">
        <f t="shared" si="0"/>
        <v>-1.49</v>
      </c>
      <c r="O7" s="154">
        <f t="shared" si="1"/>
        <v>-1.0000000000000009E-2</v>
      </c>
      <c r="P7">
        <v>-0.42281879194630873</v>
      </c>
      <c r="Q7">
        <v>-0.24161073825503354</v>
      </c>
      <c r="R7">
        <v>-9.0604026845637578E-2</v>
      </c>
      <c r="S7">
        <v>-0.45302013422818793</v>
      </c>
      <c r="T7">
        <v>-0.29194630872483218</v>
      </c>
      <c r="U7" s="156">
        <f t="shared" si="2"/>
        <v>-1.5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-1.5</v>
      </c>
      <c r="E8">
        <f>PPCL!N8</f>
        <v>0</v>
      </c>
      <c r="F8">
        <f t="shared" si="4"/>
        <v>120</v>
      </c>
      <c r="G8">
        <f t="shared" si="5"/>
        <v>-1.5</v>
      </c>
      <c r="H8" s="154"/>
      <c r="I8">
        <f>BRPL_EOD!AG8+BRPL_EOD!AH8</f>
        <v>-0.42</v>
      </c>
      <c r="J8">
        <f>BYPL_EOD!AG8+BYPL_EOD!AH8</f>
        <v>-0.24</v>
      </c>
      <c r="K8">
        <f>MES_EOD!AG8+MES_EOD!AH8</f>
        <v>-0.09</v>
      </c>
      <c r="L8">
        <f>NDMC_EOD!AG8+NDMC_EOD!AH8</f>
        <v>-0.45</v>
      </c>
      <c r="M8">
        <f>TPDDL_EOD!AG8+TPDDL_EOD!AH8</f>
        <v>-0.28999999999999998</v>
      </c>
      <c r="N8">
        <f t="shared" si="0"/>
        <v>-1.49</v>
      </c>
      <c r="O8" s="154">
        <f t="shared" si="1"/>
        <v>-1.0000000000000009E-2</v>
      </c>
      <c r="P8">
        <v>-0.42281879194630873</v>
      </c>
      <c r="Q8">
        <v>-0.24161073825503354</v>
      </c>
      <c r="R8">
        <v>-9.0604026845637578E-2</v>
      </c>
      <c r="S8">
        <v>-0.45302013422818793</v>
      </c>
      <c r="T8">
        <v>-0.29194630872483218</v>
      </c>
      <c r="U8" s="156">
        <f t="shared" si="2"/>
        <v>-1.5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-1.5</v>
      </c>
      <c r="E9">
        <f>PPCL!N9</f>
        <v>0</v>
      </c>
      <c r="F9">
        <f t="shared" si="4"/>
        <v>120</v>
      </c>
      <c r="G9">
        <f t="shared" si="5"/>
        <v>-1.5</v>
      </c>
      <c r="H9" s="154"/>
      <c r="I9">
        <f>BRPL_EOD!AG9+BRPL_EOD!AH9</f>
        <v>-0.42</v>
      </c>
      <c r="J9">
        <f>BYPL_EOD!AG9+BYPL_EOD!AH9</f>
        <v>-0.24</v>
      </c>
      <c r="K9">
        <f>MES_EOD!AG9+MES_EOD!AH9</f>
        <v>-0.09</v>
      </c>
      <c r="L9">
        <f>NDMC_EOD!AG9+NDMC_EOD!AH9</f>
        <v>-0.45</v>
      </c>
      <c r="M9">
        <f>TPDDL_EOD!AG9+TPDDL_EOD!AH9</f>
        <v>-0.28999999999999998</v>
      </c>
      <c r="N9">
        <f t="shared" si="0"/>
        <v>-1.49</v>
      </c>
      <c r="O9" s="154">
        <f t="shared" si="1"/>
        <v>-1.0000000000000009E-2</v>
      </c>
      <c r="P9">
        <v>-0.42281879194630873</v>
      </c>
      <c r="Q9">
        <v>-0.24161073825503354</v>
      </c>
      <c r="R9">
        <v>-9.0604026845637578E-2</v>
      </c>
      <c r="S9">
        <v>-0.45302013422818793</v>
      </c>
      <c r="T9">
        <v>-0.29194630872483218</v>
      </c>
      <c r="U9" s="156">
        <f t="shared" si="2"/>
        <v>-1.5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-1.5</v>
      </c>
      <c r="E10">
        <f>PPCL!N10</f>
        <v>0</v>
      </c>
      <c r="F10">
        <f t="shared" si="4"/>
        <v>120</v>
      </c>
      <c r="G10">
        <f t="shared" si="5"/>
        <v>-1.5</v>
      </c>
      <c r="H10" s="154"/>
      <c r="I10">
        <f>BRPL_EOD!AG10+BRPL_EOD!AH10</f>
        <v>-0.42</v>
      </c>
      <c r="J10">
        <f>BYPL_EOD!AG10+BYPL_EOD!AH10</f>
        <v>-0.24</v>
      </c>
      <c r="K10">
        <f>MES_EOD!AG10+MES_EOD!AH10</f>
        <v>-0.09</v>
      </c>
      <c r="L10">
        <f>NDMC_EOD!AG10+NDMC_EOD!AH10</f>
        <v>-0.45</v>
      </c>
      <c r="M10">
        <f>TPDDL_EOD!AG10+TPDDL_EOD!AH10</f>
        <v>-0.28999999999999998</v>
      </c>
      <c r="N10">
        <f t="shared" si="0"/>
        <v>-1.49</v>
      </c>
      <c r="O10" s="154">
        <f t="shared" si="1"/>
        <v>-1.0000000000000009E-2</v>
      </c>
      <c r="P10">
        <v>-0.42281879194630873</v>
      </c>
      <c r="Q10">
        <v>-0.24161073825503354</v>
      </c>
      <c r="R10">
        <v>-9.0604026845637578E-2</v>
      </c>
      <c r="S10">
        <v>-0.45302013422818793</v>
      </c>
      <c r="T10">
        <v>-0.29194630872483218</v>
      </c>
      <c r="U10" s="156">
        <f t="shared" si="2"/>
        <v>-1.5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-1.5</v>
      </c>
      <c r="E11">
        <f>PPCL!N11</f>
        <v>0</v>
      </c>
      <c r="F11">
        <f t="shared" si="4"/>
        <v>120</v>
      </c>
      <c r="G11">
        <f t="shared" si="5"/>
        <v>-1.5</v>
      </c>
      <c r="H11" s="154"/>
      <c r="I11">
        <f>BRPL_EOD!AG11+BRPL_EOD!AH11</f>
        <v>-0.42</v>
      </c>
      <c r="J11">
        <f>BYPL_EOD!AG11+BYPL_EOD!AH11</f>
        <v>-0.24</v>
      </c>
      <c r="K11">
        <f>MES_EOD!AG11+MES_EOD!AH11</f>
        <v>-0.09</v>
      </c>
      <c r="L11">
        <f>NDMC_EOD!AG11+NDMC_EOD!AH11</f>
        <v>-0.45</v>
      </c>
      <c r="M11">
        <f>TPDDL_EOD!AG11+TPDDL_EOD!AH11</f>
        <v>-0.28999999999999998</v>
      </c>
      <c r="N11">
        <f t="shared" si="0"/>
        <v>-1.49</v>
      </c>
      <c r="O11" s="154">
        <f t="shared" si="1"/>
        <v>-1.0000000000000009E-2</v>
      </c>
      <c r="P11">
        <v>-0.42281879194630873</v>
      </c>
      <c r="Q11">
        <v>-0.24161073825503354</v>
      </c>
      <c r="R11">
        <v>-9.0604026845637578E-2</v>
      </c>
      <c r="S11">
        <v>-0.45302013422818793</v>
      </c>
      <c r="T11">
        <v>-0.29194630872483218</v>
      </c>
      <c r="U11" s="156">
        <f t="shared" si="2"/>
        <v>-1.5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-1.5</v>
      </c>
      <c r="E12">
        <f>PPCL!N12</f>
        <v>0</v>
      </c>
      <c r="F12">
        <f t="shared" si="4"/>
        <v>120</v>
      </c>
      <c r="G12">
        <f t="shared" si="5"/>
        <v>-1.5</v>
      </c>
      <c r="H12" s="154"/>
      <c r="I12">
        <f>BRPL_EOD!AG12+BRPL_EOD!AH12</f>
        <v>-0.42</v>
      </c>
      <c r="J12">
        <f>BYPL_EOD!AG12+BYPL_EOD!AH12</f>
        <v>-0.24</v>
      </c>
      <c r="K12">
        <f>MES_EOD!AG12+MES_EOD!AH12</f>
        <v>-0.09</v>
      </c>
      <c r="L12">
        <f>NDMC_EOD!AG12+NDMC_EOD!AH12</f>
        <v>-0.45</v>
      </c>
      <c r="M12">
        <f>TPDDL_EOD!AG12+TPDDL_EOD!AH12</f>
        <v>-0.28999999999999998</v>
      </c>
      <c r="N12">
        <f t="shared" si="0"/>
        <v>-1.49</v>
      </c>
      <c r="O12" s="154">
        <f t="shared" si="1"/>
        <v>-1.0000000000000009E-2</v>
      </c>
      <c r="P12">
        <v>-0.42281879194630873</v>
      </c>
      <c r="Q12">
        <v>-0.24161073825503354</v>
      </c>
      <c r="R12">
        <v>-9.0604026845637578E-2</v>
      </c>
      <c r="S12">
        <v>-0.45302013422818793</v>
      </c>
      <c r="T12">
        <v>-0.29194630872483218</v>
      </c>
      <c r="U12" s="156">
        <f t="shared" si="2"/>
        <v>-1.5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-1.5</v>
      </c>
      <c r="E13">
        <f>PPCL!N13</f>
        <v>0</v>
      </c>
      <c r="F13">
        <f t="shared" si="4"/>
        <v>120</v>
      </c>
      <c r="G13">
        <f t="shared" si="5"/>
        <v>-1.5</v>
      </c>
      <c r="H13" s="154"/>
      <c r="I13">
        <f>BRPL_EOD!AG13+BRPL_EOD!AH13</f>
        <v>-0.42</v>
      </c>
      <c r="J13">
        <f>BYPL_EOD!AG13+BYPL_EOD!AH13</f>
        <v>-0.24</v>
      </c>
      <c r="K13">
        <f>MES_EOD!AG13+MES_EOD!AH13</f>
        <v>-0.09</v>
      </c>
      <c r="L13">
        <f>NDMC_EOD!AG13+NDMC_EOD!AH13</f>
        <v>-0.45</v>
      </c>
      <c r="M13">
        <f>TPDDL_EOD!AG13+TPDDL_EOD!AH13</f>
        <v>-0.28999999999999998</v>
      </c>
      <c r="N13">
        <f t="shared" si="0"/>
        <v>-1.49</v>
      </c>
      <c r="O13" s="154">
        <f t="shared" si="1"/>
        <v>-1.0000000000000009E-2</v>
      </c>
      <c r="P13">
        <v>-0.42281879194630873</v>
      </c>
      <c r="Q13">
        <v>-0.24161073825503354</v>
      </c>
      <c r="R13">
        <v>-9.0604026845637578E-2</v>
      </c>
      <c r="S13">
        <v>-0.45302013422818793</v>
      </c>
      <c r="T13">
        <v>-0.29194630872483218</v>
      </c>
      <c r="U13" s="156">
        <f t="shared" si="2"/>
        <v>-1.5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-1.5</v>
      </c>
      <c r="E14">
        <f>PPCL!N14</f>
        <v>0</v>
      </c>
      <c r="F14">
        <f t="shared" si="4"/>
        <v>120</v>
      </c>
      <c r="G14">
        <f t="shared" si="5"/>
        <v>-1.5</v>
      </c>
      <c r="H14" s="154"/>
      <c r="I14">
        <f>BRPL_EOD!AG14+BRPL_EOD!AH14</f>
        <v>-0.42</v>
      </c>
      <c r="J14">
        <f>BYPL_EOD!AG14+BYPL_EOD!AH14</f>
        <v>-0.24</v>
      </c>
      <c r="K14">
        <f>MES_EOD!AG14+MES_EOD!AH14</f>
        <v>-0.09</v>
      </c>
      <c r="L14">
        <f>NDMC_EOD!AG14+NDMC_EOD!AH14</f>
        <v>-0.45</v>
      </c>
      <c r="M14">
        <f>TPDDL_EOD!AG14+TPDDL_EOD!AH14</f>
        <v>-0.28999999999999998</v>
      </c>
      <c r="N14">
        <f t="shared" si="0"/>
        <v>-1.49</v>
      </c>
      <c r="O14" s="154">
        <f t="shared" si="1"/>
        <v>-1.0000000000000009E-2</v>
      </c>
      <c r="P14">
        <v>-0.42281879194630873</v>
      </c>
      <c r="Q14">
        <v>-0.24161073825503354</v>
      </c>
      <c r="R14">
        <v>-9.0604026845637578E-2</v>
      </c>
      <c r="S14">
        <v>-0.45302013422818793</v>
      </c>
      <c r="T14">
        <v>-0.29194630872483218</v>
      </c>
      <c r="U14" s="156">
        <f t="shared" si="2"/>
        <v>-1.5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-1.5</v>
      </c>
      <c r="E15">
        <f>PPCL!N15</f>
        <v>0</v>
      </c>
      <c r="F15">
        <f t="shared" si="4"/>
        <v>120</v>
      </c>
      <c r="G15">
        <f t="shared" si="5"/>
        <v>-1.5</v>
      </c>
      <c r="H15" s="154"/>
      <c r="I15">
        <f>BRPL_EOD!AG15+BRPL_EOD!AH15</f>
        <v>-0.42</v>
      </c>
      <c r="J15">
        <f>BYPL_EOD!AG15+BYPL_EOD!AH15</f>
        <v>-0.24</v>
      </c>
      <c r="K15">
        <f>MES_EOD!AG15+MES_EOD!AH15</f>
        <v>-0.09</v>
      </c>
      <c r="L15">
        <f>NDMC_EOD!AG15+NDMC_EOD!AH15</f>
        <v>-0.45</v>
      </c>
      <c r="M15">
        <f>TPDDL_EOD!AG15+TPDDL_EOD!AH15</f>
        <v>-0.28999999999999998</v>
      </c>
      <c r="N15">
        <f t="shared" si="0"/>
        <v>-1.49</v>
      </c>
      <c r="O15" s="154">
        <f t="shared" si="1"/>
        <v>-1.0000000000000009E-2</v>
      </c>
      <c r="P15">
        <v>-0.42281879194630873</v>
      </c>
      <c r="Q15">
        <v>-0.24161073825503354</v>
      </c>
      <c r="R15">
        <v>-9.0604026845637578E-2</v>
      </c>
      <c r="S15">
        <v>-0.45302013422818793</v>
      </c>
      <c r="T15">
        <v>-0.29194630872483218</v>
      </c>
      <c r="U15" s="156">
        <f t="shared" si="2"/>
        <v>-1.5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-1.5</v>
      </c>
      <c r="E16">
        <f>PPCL!N16</f>
        <v>0</v>
      </c>
      <c r="F16">
        <f t="shared" si="4"/>
        <v>120</v>
      </c>
      <c r="G16">
        <f t="shared" si="5"/>
        <v>-1.5</v>
      </c>
      <c r="H16" s="154"/>
      <c r="I16">
        <f>BRPL_EOD!AG16+BRPL_EOD!AH16</f>
        <v>-0.42</v>
      </c>
      <c r="J16">
        <f>BYPL_EOD!AG16+BYPL_EOD!AH16</f>
        <v>-0.24</v>
      </c>
      <c r="K16">
        <f>MES_EOD!AG16+MES_EOD!AH16</f>
        <v>-0.09</v>
      </c>
      <c r="L16">
        <f>NDMC_EOD!AG16+NDMC_EOD!AH16</f>
        <v>-0.45</v>
      </c>
      <c r="M16">
        <f>TPDDL_EOD!AG16+TPDDL_EOD!AH16</f>
        <v>-0.28999999999999998</v>
      </c>
      <c r="N16">
        <f t="shared" si="0"/>
        <v>-1.49</v>
      </c>
      <c r="O16" s="154">
        <f t="shared" si="1"/>
        <v>-1.0000000000000009E-2</v>
      </c>
      <c r="P16">
        <v>-0.42281879194630873</v>
      </c>
      <c r="Q16">
        <v>-0.24161073825503354</v>
      </c>
      <c r="R16">
        <v>-9.0604026845637578E-2</v>
      </c>
      <c r="S16">
        <v>-0.45302013422818793</v>
      </c>
      <c r="T16">
        <v>-0.29194630872483218</v>
      </c>
      <c r="U16" s="156">
        <f t="shared" si="2"/>
        <v>-1.5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-1.5</v>
      </c>
      <c r="E17">
        <f>PPCL!N17</f>
        <v>0</v>
      </c>
      <c r="F17">
        <f t="shared" si="4"/>
        <v>120</v>
      </c>
      <c r="G17">
        <f t="shared" si="5"/>
        <v>-1.5</v>
      </c>
      <c r="H17" s="154"/>
      <c r="I17">
        <f>BRPL_EOD!AG17+BRPL_EOD!AH17</f>
        <v>-0.42</v>
      </c>
      <c r="J17">
        <f>BYPL_EOD!AG17+BYPL_EOD!AH17</f>
        <v>-0.24</v>
      </c>
      <c r="K17">
        <f>MES_EOD!AG17+MES_EOD!AH17</f>
        <v>-0.09</v>
      </c>
      <c r="L17">
        <f>NDMC_EOD!AG17+NDMC_EOD!AH17</f>
        <v>-0.45</v>
      </c>
      <c r="M17">
        <f>TPDDL_EOD!AG17+TPDDL_EOD!AH17</f>
        <v>-0.28999999999999998</v>
      </c>
      <c r="N17">
        <f t="shared" si="0"/>
        <v>-1.49</v>
      </c>
      <c r="O17" s="154">
        <f t="shared" si="1"/>
        <v>-1.0000000000000009E-2</v>
      </c>
      <c r="P17">
        <v>-0.42281879194630873</v>
      </c>
      <c r="Q17">
        <v>-0.24161073825503354</v>
      </c>
      <c r="R17">
        <v>-9.0604026845637578E-2</v>
      </c>
      <c r="S17">
        <v>-0.45302013422818793</v>
      </c>
      <c r="T17">
        <v>-0.29194630872483218</v>
      </c>
      <c r="U17" s="156">
        <f t="shared" si="2"/>
        <v>-1.5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-1.5</v>
      </c>
      <c r="E18">
        <f>PPCL!N18</f>
        <v>0</v>
      </c>
      <c r="F18">
        <f t="shared" si="4"/>
        <v>120</v>
      </c>
      <c r="G18">
        <f t="shared" si="5"/>
        <v>-1.5</v>
      </c>
      <c r="H18" s="154"/>
      <c r="I18">
        <f>BRPL_EOD!AG18+BRPL_EOD!AH18</f>
        <v>-0.42</v>
      </c>
      <c r="J18">
        <f>BYPL_EOD!AG18+BYPL_EOD!AH18</f>
        <v>-0.24</v>
      </c>
      <c r="K18">
        <f>MES_EOD!AG18+MES_EOD!AH18</f>
        <v>-0.09</v>
      </c>
      <c r="L18">
        <f>NDMC_EOD!AG18+NDMC_EOD!AH18</f>
        <v>-0.45</v>
      </c>
      <c r="M18">
        <f>TPDDL_EOD!AG18+TPDDL_EOD!AH18</f>
        <v>-0.28999999999999998</v>
      </c>
      <c r="N18">
        <f t="shared" si="0"/>
        <v>-1.49</v>
      </c>
      <c r="O18" s="154">
        <f t="shared" si="1"/>
        <v>-1.0000000000000009E-2</v>
      </c>
      <c r="P18">
        <v>-0.42281879194630873</v>
      </c>
      <c r="Q18">
        <v>-0.24161073825503354</v>
      </c>
      <c r="R18">
        <v>-9.0604026845637578E-2</v>
      </c>
      <c r="S18">
        <v>-0.45302013422818793</v>
      </c>
      <c r="T18">
        <v>-0.29194630872483218</v>
      </c>
      <c r="U18" s="156">
        <f t="shared" si="2"/>
        <v>-1.5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-1.5</v>
      </c>
      <c r="E19">
        <f>PPCL!N19</f>
        <v>0</v>
      </c>
      <c r="F19">
        <f t="shared" si="4"/>
        <v>120</v>
      </c>
      <c r="G19">
        <f t="shared" si="5"/>
        <v>-1.5</v>
      </c>
      <c r="H19" s="154"/>
      <c r="I19">
        <f>BRPL_EOD!AG19+BRPL_EOD!AH19</f>
        <v>-0.42</v>
      </c>
      <c r="J19">
        <f>BYPL_EOD!AG19+BYPL_EOD!AH19</f>
        <v>-0.24</v>
      </c>
      <c r="K19">
        <f>MES_EOD!AG19+MES_EOD!AH19</f>
        <v>-0.09</v>
      </c>
      <c r="L19">
        <f>NDMC_EOD!AG19+NDMC_EOD!AH19</f>
        <v>-0.45</v>
      </c>
      <c r="M19">
        <f>TPDDL_EOD!AG19+TPDDL_EOD!AH19</f>
        <v>-0.28999999999999998</v>
      </c>
      <c r="N19">
        <f t="shared" si="0"/>
        <v>-1.49</v>
      </c>
      <c r="O19" s="154">
        <f t="shared" si="1"/>
        <v>-1.0000000000000009E-2</v>
      </c>
      <c r="P19">
        <v>-0.42281879194630873</v>
      </c>
      <c r="Q19">
        <v>-0.24161073825503354</v>
      </c>
      <c r="R19">
        <v>-9.0604026845637578E-2</v>
      </c>
      <c r="S19">
        <v>-0.45302013422818793</v>
      </c>
      <c r="T19">
        <v>-0.29194630872483218</v>
      </c>
      <c r="U19" s="156">
        <f t="shared" si="2"/>
        <v>-1.5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-1.5</v>
      </c>
      <c r="E20">
        <f>PPCL!N20</f>
        <v>0</v>
      </c>
      <c r="F20">
        <f t="shared" si="4"/>
        <v>120</v>
      </c>
      <c r="G20">
        <f t="shared" si="5"/>
        <v>-1.5</v>
      </c>
      <c r="H20" s="154"/>
      <c r="I20">
        <f>BRPL_EOD!AG20+BRPL_EOD!AH20</f>
        <v>-0.42</v>
      </c>
      <c r="J20">
        <f>BYPL_EOD!AG20+BYPL_EOD!AH20</f>
        <v>-0.24</v>
      </c>
      <c r="K20">
        <f>MES_EOD!AG20+MES_EOD!AH20</f>
        <v>-0.09</v>
      </c>
      <c r="L20">
        <f>NDMC_EOD!AG20+NDMC_EOD!AH20</f>
        <v>-0.45</v>
      </c>
      <c r="M20">
        <f>TPDDL_EOD!AG20+TPDDL_EOD!AH20</f>
        <v>-0.28999999999999998</v>
      </c>
      <c r="N20">
        <f t="shared" si="0"/>
        <v>-1.49</v>
      </c>
      <c r="O20" s="154">
        <f t="shared" si="1"/>
        <v>-1.0000000000000009E-2</v>
      </c>
      <c r="P20">
        <v>-0.42281879194630873</v>
      </c>
      <c r="Q20">
        <v>-0.24161073825503354</v>
      </c>
      <c r="R20">
        <v>-9.0604026845637578E-2</v>
      </c>
      <c r="S20">
        <v>-0.45302013422818793</v>
      </c>
      <c r="T20">
        <v>-0.29194630872483218</v>
      </c>
      <c r="U20" s="156">
        <f t="shared" si="2"/>
        <v>-1.5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-1.5</v>
      </c>
      <c r="E21">
        <f>PPCL!N21</f>
        <v>0</v>
      </c>
      <c r="F21">
        <f t="shared" si="4"/>
        <v>120</v>
      </c>
      <c r="G21">
        <f t="shared" si="5"/>
        <v>-1.5</v>
      </c>
      <c r="H21" s="154"/>
      <c r="I21">
        <f>BRPL_EOD!AG21+BRPL_EOD!AH21</f>
        <v>-0.42</v>
      </c>
      <c r="J21">
        <f>BYPL_EOD!AG21+BYPL_EOD!AH21</f>
        <v>-0.24</v>
      </c>
      <c r="K21">
        <f>MES_EOD!AG21+MES_EOD!AH21</f>
        <v>-0.09</v>
      </c>
      <c r="L21">
        <f>NDMC_EOD!AG21+NDMC_EOD!AH21</f>
        <v>-0.45</v>
      </c>
      <c r="M21">
        <f>TPDDL_EOD!AG21+TPDDL_EOD!AH21</f>
        <v>-0.28999999999999998</v>
      </c>
      <c r="N21">
        <f t="shared" si="0"/>
        <v>-1.49</v>
      </c>
      <c r="O21" s="154">
        <f t="shared" si="1"/>
        <v>-1.0000000000000009E-2</v>
      </c>
      <c r="P21">
        <v>-0.42281879194630873</v>
      </c>
      <c r="Q21">
        <v>-0.24161073825503354</v>
      </c>
      <c r="R21">
        <v>-9.0604026845637578E-2</v>
      </c>
      <c r="S21">
        <v>-0.45302013422818793</v>
      </c>
      <c r="T21">
        <v>-0.29194630872483218</v>
      </c>
      <c r="U21" s="156">
        <f t="shared" si="2"/>
        <v>-1.5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-1.5</v>
      </c>
      <c r="E22">
        <f>PPCL!N22</f>
        <v>0</v>
      </c>
      <c r="F22">
        <f t="shared" si="4"/>
        <v>120</v>
      </c>
      <c r="G22">
        <f t="shared" si="5"/>
        <v>-1.5</v>
      </c>
      <c r="H22" s="154"/>
      <c r="I22">
        <f>BRPL_EOD!AG22+BRPL_EOD!AH22</f>
        <v>-0.42</v>
      </c>
      <c r="J22">
        <f>BYPL_EOD!AG22+BYPL_EOD!AH22</f>
        <v>-0.24</v>
      </c>
      <c r="K22">
        <f>MES_EOD!AG22+MES_EOD!AH22</f>
        <v>-0.09</v>
      </c>
      <c r="L22">
        <f>NDMC_EOD!AG22+NDMC_EOD!AH22</f>
        <v>-0.45</v>
      </c>
      <c r="M22">
        <f>TPDDL_EOD!AG22+TPDDL_EOD!AH22</f>
        <v>-0.28999999999999998</v>
      </c>
      <c r="N22">
        <f t="shared" si="0"/>
        <v>-1.49</v>
      </c>
      <c r="O22" s="154">
        <f t="shared" si="1"/>
        <v>-1.0000000000000009E-2</v>
      </c>
      <c r="P22">
        <v>-0.42281879194630873</v>
      </c>
      <c r="Q22">
        <v>-0.24161073825503354</v>
      </c>
      <c r="R22">
        <v>-9.0604026845637578E-2</v>
      </c>
      <c r="S22">
        <v>-0.45302013422818793</v>
      </c>
      <c r="T22">
        <v>-0.29194630872483218</v>
      </c>
      <c r="U22" s="156">
        <f t="shared" si="2"/>
        <v>-1.5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-1.5</v>
      </c>
      <c r="E23">
        <f>PPCL!N23</f>
        <v>0</v>
      </c>
      <c r="F23">
        <f t="shared" si="4"/>
        <v>120</v>
      </c>
      <c r="G23">
        <f t="shared" si="5"/>
        <v>-1.5</v>
      </c>
      <c r="H23" s="154"/>
      <c r="I23">
        <f>BRPL_EOD!AG23+BRPL_EOD!AH23</f>
        <v>-0.42</v>
      </c>
      <c r="J23">
        <f>BYPL_EOD!AG23+BYPL_EOD!AH23</f>
        <v>-0.24</v>
      </c>
      <c r="K23">
        <f>MES_EOD!AG23+MES_EOD!AH23</f>
        <v>-0.09</v>
      </c>
      <c r="L23">
        <f>NDMC_EOD!AG23+NDMC_EOD!AH23</f>
        <v>-0.45</v>
      </c>
      <c r="M23">
        <f>TPDDL_EOD!AG23+TPDDL_EOD!AH23</f>
        <v>-0.28999999999999998</v>
      </c>
      <c r="N23">
        <f t="shared" si="0"/>
        <v>-1.49</v>
      </c>
      <c r="O23" s="154">
        <f t="shared" si="1"/>
        <v>-1.0000000000000009E-2</v>
      </c>
      <c r="P23">
        <v>-0.42281879194630873</v>
      </c>
      <c r="Q23">
        <v>-0.24161073825503354</v>
      </c>
      <c r="R23">
        <v>-9.0604026845637578E-2</v>
      </c>
      <c r="S23">
        <v>-0.45302013422818793</v>
      </c>
      <c r="T23">
        <v>-0.29194630872483218</v>
      </c>
      <c r="U23" s="156">
        <f t="shared" si="2"/>
        <v>-1.5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-1.5</v>
      </c>
      <c r="E24">
        <f>PPCL!N24</f>
        <v>0</v>
      </c>
      <c r="F24">
        <f t="shared" si="4"/>
        <v>120</v>
      </c>
      <c r="G24">
        <f t="shared" si="5"/>
        <v>-1.5</v>
      </c>
      <c r="H24" s="154"/>
      <c r="I24">
        <f>BRPL_EOD!AG24+BRPL_EOD!AH24</f>
        <v>-0.42</v>
      </c>
      <c r="J24">
        <f>BYPL_EOD!AG24+BYPL_EOD!AH24</f>
        <v>-0.24</v>
      </c>
      <c r="K24">
        <f>MES_EOD!AG24+MES_EOD!AH24</f>
        <v>-0.09</v>
      </c>
      <c r="L24">
        <f>NDMC_EOD!AG24+NDMC_EOD!AH24</f>
        <v>-0.45</v>
      </c>
      <c r="M24">
        <f>TPDDL_EOD!AG24+TPDDL_EOD!AH24</f>
        <v>-0.28999999999999998</v>
      </c>
      <c r="N24">
        <f t="shared" si="0"/>
        <v>-1.49</v>
      </c>
      <c r="O24" s="154">
        <f t="shared" si="1"/>
        <v>-1.0000000000000009E-2</v>
      </c>
      <c r="P24">
        <v>-0.42281879194630873</v>
      </c>
      <c r="Q24">
        <v>-0.24161073825503354</v>
      </c>
      <c r="R24">
        <v>-9.0604026845637578E-2</v>
      </c>
      <c r="S24">
        <v>-0.45302013422818793</v>
      </c>
      <c r="T24">
        <v>-0.29194630872483218</v>
      </c>
      <c r="U24" s="156">
        <f t="shared" si="2"/>
        <v>-1.5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-1.5</v>
      </c>
      <c r="E25">
        <f>PPCL!N25</f>
        <v>0</v>
      </c>
      <c r="F25">
        <f t="shared" si="4"/>
        <v>120</v>
      </c>
      <c r="G25">
        <f t="shared" si="5"/>
        <v>-1.5</v>
      </c>
      <c r="H25" s="154"/>
      <c r="I25">
        <f>BRPL_EOD!AG25+BRPL_EOD!AH25</f>
        <v>-0.42</v>
      </c>
      <c r="J25">
        <f>BYPL_EOD!AG25+BYPL_EOD!AH25</f>
        <v>-0.24</v>
      </c>
      <c r="K25">
        <f>MES_EOD!AG25+MES_EOD!AH25</f>
        <v>-0.09</v>
      </c>
      <c r="L25">
        <f>NDMC_EOD!AG25+NDMC_EOD!AH25</f>
        <v>-0.45</v>
      </c>
      <c r="M25">
        <f>TPDDL_EOD!AG25+TPDDL_EOD!AH25</f>
        <v>-0.28999999999999998</v>
      </c>
      <c r="N25">
        <f t="shared" si="0"/>
        <v>-1.49</v>
      </c>
      <c r="O25" s="154">
        <f t="shared" si="1"/>
        <v>-1.0000000000000009E-2</v>
      </c>
      <c r="P25">
        <v>-0.42281879194630873</v>
      </c>
      <c r="Q25">
        <v>-0.24161073825503354</v>
      </c>
      <c r="R25">
        <v>-9.0604026845637578E-2</v>
      </c>
      <c r="S25">
        <v>-0.45302013422818793</v>
      </c>
      <c r="T25">
        <v>-0.29194630872483218</v>
      </c>
      <c r="U25" s="156">
        <f t="shared" si="2"/>
        <v>-1.5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-1.5</v>
      </c>
      <c r="E26">
        <f>PPCL!N26</f>
        <v>0</v>
      </c>
      <c r="F26">
        <f t="shared" si="4"/>
        <v>120</v>
      </c>
      <c r="G26">
        <f t="shared" si="5"/>
        <v>-1.5</v>
      </c>
      <c r="H26" s="154"/>
      <c r="I26">
        <f>BRPL_EOD!AG26+BRPL_EOD!AH26</f>
        <v>-0.42</v>
      </c>
      <c r="J26">
        <f>BYPL_EOD!AG26+BYPL_EOD!AH26</f>
        <v>-0.24</v>
      </c>
      <c r="K26">
        <f>MES_EOD!AG26+MES_EOD!AH26</f>
        <v>-0.09</v>
      </c>
      <c r="L26">
        <f>NDMC_EOD!AG26+NDMC_EOD!AH26</f>
        <v>-0.45</v>
      </c>
      <c r="M26">
        <f>TPDDL_EOD!AG26+TPDDL_EOD!AH26</f>
        <v>-0.28999999999999998</v>
      </c>
      <c r="N26">
        <f t="shared" si="0"/>
        <v>-1.49</v>
      </c>
      <c r="O26" s="154">
        <f t="shared" si="1"/>
        <v>-1.0000000000000009E-2</v>
      </c>
      <c r="P26">
        <v>-0.42281879194630873</v>
      </c>
      <c r="Q26">
        <v>-0.24161073825503354</v>
      </c>
      <c r="R26">
        <v>-9.0604026845637578E-2</v>
      </c>
      <c r="S26">
        <v>-0.45302013422818793</v>
      </c>
      <c r="T26">
        <v>-0.29194630872483218</v>
      </c>
      <c r="U26" s="156">
        <f t="shared" si="2"/>
        <v>-1.5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-1.5</v>
      </c>
      <c r="E27">
        <f>PPCL!N27</f>
        <v>0</v>
      </c>
      <c r="F27">
        <f t="shared" si="4"/>
        <v>120</v>
      </c>
      <c r="G27">
        <f t="shared" si="5"/>
        <v>-1.5</v>
      </c>
      <c r="H27" s="154"/>
      <c r="I27">
        <f>BRPL_EOD!AG27+BRPL_EOD!AH27</f>
        <v>-0.42</v>
      </c>
      <c r="J27">
        <f>BYPL_EOD!AG27+BYPL_EOD!AH27</f>
        <v>-0.24</v>
      </c>
      <c r="K27">
        <f>MES_EOD!AG27+MES_EOD!AH27</f>
        <v>-0.09</v>
      </c>
      <c r="L27">
        <f>NDMC_EOD!AG27+NDMC_EOD!AH27</f>
        <v>-0.45</v>
      </c>
      <c r="M27">
        <f>TPDDL_EOD!AG27+TPDDL_EOD!AH27</f>
        <v>-0.28999999999999998</v>
      </c>
      <c r="N27">
        <f t="shared" si="0"/>
        <v>-1.49</v>
      </c>
      <c r="O27" s="154">
        <f t="shared" si="1"/>
        <v>-1.0000000000000009E-2</v>
      </c>
      <c r="P27">
        <v>-0.42281879194630873</v>
      </c>
      <c r="Q27">
        <v>-0.24161073825503354</v>
      </c>
      <c r="R27">
        <v>-9.0604026845637578E-2</v>
      </c>
      <c r="S27">
        <v>-0.45302013422818793</v>
      </c>
      <c r="T27">
        <v>-0.29194630872483218</v>
      </c>
      <c r="U27" s="156">
        <f t="shared" si="2"/>
        <v>-1.5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-1.5</v>
      </c>
      <c r="E28">
        <f>PPCL!N28</f>
        <v>0</v>
      </c>
      <c r="F28">
        <f t="shared" si="4"/>
        <v>120</v>
      </c>
      <c r="G28">
        <f t="shared" si="5"/>
        <v>-1.5</v>
      </c>
      <c r="H28" s="154"/>
      <c r="I28">
        <f>BRPL_EOD!AG28+BRPL_EOD!AH28</f>
        <v>-0.42</v>
      </c>
      <c r="J28">
        <f>BYPL_EOD!AG28+BYPL_EOD!AH28</f>
        <v>-0.24</v>
      </c>
      <c r="K28">
        <f>MES_EOD!AG28+MES_EOD!AH28</f>
        <v>-0.09</v>
      </c>
      <c r="L28">
        <f>NDMC_EOD!AG28+NDMC_EOD!AH28</f>
        <v>-0.45</v>
      </c>
      <c r="M28">
        <f>TPDDL_EOD!AG28+TPDDL_EOD!AH28</f>
        <v>-0.28999999999999998</v>
      </c>
      <c r="N28">
        <f t="shared" si="0"/>
        <v>-1.49</v>
      </c>
      <c r="O28" s="154">
        <f t="shared" si="1"/>
        <v>-1.0000000000000009E-2</v>
      </c>
      <c r="P28">
        <v>-0.42281879194630873</v>
      </c>
      <c r="Q28">
        <v>-0.24161073825503354</v>
      </c>
      <c r="R28">
        <v>-9.0604026845637578E-2</v>
      </c>
      <c r="S28">
        <v>-0.45302013422818793</v>
      </c>
      <c r="T28">
        <v>-0.29194630872483218</v>
      </c>
      <c r="U28" s="156">
        <f t="shared" si="2"/>
        <v>-1.5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-1.5</v>
      </c>
      <c r="E29">
        <f>PPCL!N29</f>
        <v>0</v>
      </c>
      <c r="F29">
        <f t="shared" si="4"/>
        <v>120</v>
      </c>
      <c r="G29">
        <f t="shared" si="5"/>
        <v>-1.5</v>
      </c>
      <c r="H29" s="154"/>
      <c r="I29">
        <f>BRPL_EOD!AG29+BRPL_EOD!AH29</f>
        <v>-0.42</v>
      </c>
      <c r="J29">
        <f>BYPL_EOD!AG29+BYPL_EOD!AH29</f>
        <v>-0.24</v>
      </c>
      <c r="K29">
        <f>MES_EOD!AG29+MES_EOD!AH29</f>
        <v>-0.09</v>
      </c>
      <c r="L29">
        <f>NDMC_EOD!AG29+NDMC_EOD!AH29</f>
        <v>-0.45</v>
      </c>
      <c r="M29">
        <f>TPDDL_EOD!AG29+TPDDL_EOD!AH29</f>
        <v>-0.28999999999999998</v>
      </c>
      <c r="N29">
        <f t="shared" si="0"/>
        <v>-1.49</v>
      </c>
      <c r="O29" s="154">
        <f t="shared" si="1"/>
        <v>-1.0000000000000009E-2</v>
      </c>
      <c r="P29">
        <v>-0.42281879194630873</v>
      </c>
      <c r="Q29">
        <v>-0.24161073825503354</v>
      </c>
      <c r="R29">
        <v>-9.0604026845637578E-2</v>
      </c>
      <c r="S29">
        <v>-0.45302013422818793</v>
      </c>
      <c r="T29">
        <v>-0.29194630872483218</v>
      </c>
      <c r="U29" s="156">
        <f t="shared" si="2"/>
        <v>-1.5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-1.5</v>
      </c>
      <c r="E30">
        <f>PPCL!N30</f>
        <v>0</v>
      </c>
      <c r="F30">
        <f t="shared" si="4"/>
        <v>120</v>
      </c>
      <c r="G30">
        <f t="shared" si="5"/>
        <v>-1.5</v>
      </c>
      <c r="H30" s="154"/>
      <c r="I30">
        <f>BRPL_EOD!AG30+BRPL_EOD!AH30</f>
        <v>-0.42</v>
      </c>
      <c r="J30">
        <f>BYPL_EOD!AG30+BYPL_EOD!AH30</f>
        <v>-0.24</v>
      </c>
      <c r="K30">
        <f>MES_EOD!AG30+MES_EOD!AH30</f>
        <v>-0.09</v>
      </c>
      <c r="L30">
        <f>NDMC_EOD!AG30+NDMC_EOD!AH30</f>
        <v>-0.45</v>
      </c>
      <c r="M30">
        <f>TPDDL_EOD!AG30+TPDDL_EOD!AH30</f>
        <v>-0.28999999999999998</v>
      </c>
      <c r="N30">
        <f t="shared" si="0"/>
        <v>-1.49</v>
      </c>
      <c r="O30" s="154">
        <f t="shared" si="1"/>
        <v>-1.0000000000000009E-2</v>
      </c>
      <c r="P30">
        <v>-0.42281879194630873</v>
      </c>
      <c r="Q30">
        <v>-0.24161073825503354</v>
      </c>
      <c r="R30">
        <v>-9.0604026845637578E-2</v>
      </c>
      <c r="S30">
        <v>-0.45302013422818793</v>
      </c>
      <c r="T30">
        <v>-0.29194630872483218</v>
      </c>
      <c r="U30" s="156">
        <f t="shared" si="2"/>
        <v>-1.5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-1.5</v>
      </c>
      <c r="E31">
        <f>PPCL!N31</f>
        <v>0</v>
      </c>
      <c r="F31">
        <f t="shared" si="4"/>
        <v>120</v>
      </c>
      <c r="G31">
        <f t="shared" si="5"/>
        <v>-1.5</v>
      </c>
      <c r="H31" s="154"/>
      <c r="I31">
        <f>BRPL_EOD!AG31+BRPL_EOD!AH31</f>
        <v>-0.42</v>
      </c>
      <c r="J31">
        <f>BYPL_EOD!AG31+BYPL_EOD!AH31</f>
        <v>-0.24</v>
      </c>
      <c r="K31">
        <f>MES_EOD!AG31+MES_EOD!AH31</f>
        <v>-0.09</v>
      </c>
      <c r="L31">
        <f>NDMC_EOD!AG31+NDMC_EOD!AH31</f>
        <v>-0.45</v>
      </c>
      <c r="M31">
        <f>TPDDL_EOD!AG31+TPDDL_EOD!AH31</f>
        <v>-0.28999999999999998</v>
      </c>
      <c r="N31">
        <f t="shared" si="0"/>
        <v>-1.49</v>
      </c>
      <c r="O31" s="154">
        <f t="shared" si="1"/>
        <v>-1.0000000000000009E-2</v>
      </c>
      <c r="P31">
        <v>-0.42281879194630873</v>
      </c>
      <c r="Q31">
        <v>-0.24161073825503354</v>
      </c>
      <c r="R31">
        <v>-9.0604026845637578E-2</v>
      </c>
      <c r="S31">
        <v>-0.45302013422818793</v>
      </c>
      <c r="T31">
        <v>-0.29194630872483218</v>
      </c>
      <c r="U31" s="156">
        <f t="shared" si="2"/>
        <v>-1.5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-1.5</v>
      </c>
      <c r="E32">
        <f>PPCL!N32</f>
        <v>0</v>
      </c>
      <c r="F32">
        <f t="shared" si="4"/>
        <v>120</v>
      </c>
      <c r="G32">
        <f t="shared" si="5"/>
        <v>-1.5</v>
      </c>
      <c r="H32" s="154"/>
      <c r="I32">
        <f>BRPL_EOD!AG32+BRPL_EOD!AH32</f>
        <v>-0.42</v>
      </c>
      <c r="J32">
        <f>BYPL_EOD!AG32+BYPL_EOD!AH32</f>
        <v>-0.24</v>
      </c>
      <c r="K32">
        <f>MES_EOD!AG32+MES_EOD!AH32</f>
        <v>-0.09</v>
      </c>
      <c r="L32">
        <f>NDMC_EOD!AG32+NDMC_EOD!AH32</f>
        <v>-0.45</v>
      </c>
      <c r="M32">
        <f>TPDDL_EOD!AG32+TPDDL_EOD!AH32</f>
        <v>-0.28999999999999998</v>
      </c>
      <c r="N32">
        <f t="shared" si="0"/>
        <v>-1.49</v>
      </c>
      <c r="O32" s="154">
        <f t="shared" si="1"/>
        <v>-1.0000000000000009E-2</v>
      </c>
      <c r="P32">
        <v>-0.42281879194630873</v>
      </c>
      <c r="Q32">
        <v>-0.24161073825503354</v>
      </c>
      <c r="R32">
        <v>-9.0604026845637578E-2</v>
      </c>
      <c r="S32">
        <v>-0.45302013422818793</v>
      </c>
      <c r="T32">
        <v>-0.29194630872483218</v>
      </c>
      <c r="U32" s="156">
        <f t="shared" si="2"/>
        <v>-1.5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-1.5</v>
      </c>
      <c r="E33">
        <f>PPCL!N33</f>
        <v>0</v>
      </c>
      <c r="F33">
        <f t="shared" si="4"/>
        <v>120</v>
      </c>
      <c r="G33">
        <f t="shared" si="5"/>
        <v>-1.5</v>
      </c>
      <c r="H33" s="154"/>
      <c r="I33">
        <f>BRPL_EOD!AG33+BRPL_EOD!AH33</f>
        <v>-0.42</v>
      </c>
      <c r="J33">
        <f>BYPL_EOD!AG33+BYPL_EOD!AH33</f>
        <v>-0.24</v>
      </c>
      <c r="K33">
        <f>MES_EOD!AG33+MES_EOD!AH33</f>
        <v>-0.09</v>
      </c>
      <c r="L33">
        <f>NDMC_EOD!AG33+NDMC_EOD!AH33</f>
        <v>-0.45</v>
      </c>
      <c r="M33">
        <f>TPDDL_EOD!AG33+TPDDL_EOD!AH33</f>
        <v>-0.28999999999999998</v>
      </c>
      <c r="N33">
        <f t="shared" si="0"/>
        <v>-1.49</v>
      </c>
      <c r="O33" s="154">
        <f t="shared" si="1"/>
        <v>-1.0000000000000009E-2</v>
      </c>
      <c r="P33">
        <v>-0.42281879194630873</v>
      </c>
      <c r="Q33">
        <v>-0.24161073825503354</v>
      </c>
      <c r="R33">
        <v>-9.0604026845637578E-2</v>
      </c>
      <c r="S33">
        <v>-0.45302013422818793</v>
      </c>
      <c r="T33">
        <v>-0.29194630872483218</v>
      </c>
      <c r="U33" s="156">
        <f t="shared" si="2"/>
        <v>-1.5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-1.5</v>
      </c>
      <c r="E34">
        <f>PPCL!N34</f>
        <v>0</v>
      </c>
      <c r="F34">
        <f t="shared" si="4"/>
        <v>120</v>
      </c>
      <c r="G34">
        <f t="shared" si="5"/>
        <v>-1.5</v>
      </c>
      <c r="H34" s="154"/>
      <c r="I34">
        <f>BRPL_EOD!AG34+BRPL_EOD!AH34</f>
        <v>-0.42</v>
      </c>
      <c r="J34">
        <f>BYPL_EOD!AG34+BYPL_EOD!AH34</f>
        <v>-0.24</v>
      </c>
      <c r="K34">
        <f>MES_EOD!AG34+MES_EOD!AH34</f>
        <v>-0.09</v>
      </c>
      <c r="L34">
        <f>NDMC_EOD!AG34+NDMC_EOD!AH34</f>
        <v>-0.45</v>
      </c>
      <c r="M34">
        <f>TPDDL_EOD!AG34+TPDDL_EOD!AH34</f>
        <v>-0.28999999999999998</v>
      </c>
      <c r="N34">
        <f t="shared" si="0"/>
        <v>-1.49</v>
      </c>
      <c r="O34" s="154">
        <f t="shared" si="1"/>
        <v>-1.0000000000000009E-2</v>
      </c>
      <c r="P34">
        <v>-0.42281879194630873</v>
      </c>
      <c r="Q34">
        <v>-0.24161073825503354</v>
      </c>
      <c r="R34">
        <v>-9.0604026845637578E-2</v>
      </c>
      <c r="S34">
        <v>-0.45302013422818793</v>
      </c>
      <c r="T34">
        <v>-0.29194630872483218</v>
      </c>
      <c r="U34" s="156">
        <f t="shared" si="2"/>
        <v>-1.5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-1.5</v>
      </c>
      <c r="E35">
        <f>PPCL!N35</f>
        <v>0</v>
      </c>
      <c r="F35">
        <f t="shared" si="4"/>
        <v>120</v>
      </c>
      <c r="G35">
        <f t="shared" si="5"/>
        <v>-1.5</v>
      </c>
      <c r="H35" s="154"/>
      <c r="I35">
        <f>BRPL_EOD!AG35+BRPL_EOD!AH35</f>
        <v>-0.42</v>
      </c>
      <c r="J35">
        <f>BYPL_EOD!AG35+BYPL_EOD!AH35</f>
        <v>-0.24</v>
      </c>
      <c r="K35">
        <f>MES_EOD!AG35+MES_EOD!AH35</f>
        <v>-0.09</v>
      </c>
      <c r="L35">
        <f>NDMC_EOD!AG35+NDMC_EOD!AH35</f>
        <v>-0.45</v>
      </c>
      <c r="M35">
        <f>TPDDL_EOD!AG35+TPDDL_EOD!AH35</f>
        <v>-0.28999999999999998</v>
      </c>
      <c r="N35">
        <f t="shared" si="0"/>
        <v>-1.49</v>
      </c>
      <c r="O35" s="154">
        <f t="shared" si="1"/>
        <v>-1.0000000000000009E-2</v>
      </c>
      <c r="P35">
        <v>-0.42281879194630873</v>
      </c>
      <c r="Q35">
        <v>-0.24161073825503354</v>
      </c>
      <c r="R35">
        <v>-9.0604026845637578E-2</v>
      </c>
      <c r="S35">
        <v>-0.45302013422818793</v>
      </c>
      <c r="T35">
        <v>-0.29194630872483218</v>
      </c>
      <c r="U35" s="156">
        <f t="shared" si="2"/>
        <v>-1.5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-1.5</v>
      </c>
      <c r="E36">
        <f>PPCL!N36</f>
        <v>0</v>
      </c>
      <c r="F36">
        <f t="shared" si="4"/>
        <v>120</v>
      </c>
      <c r="G36">
        <f t="shared" si="5"/>
        <v>-1.5</v>
      </c>
      <c r="H36" s="154"/>
      <c r="I36">
        <f>BRPL_EOD!AG36+BRPL_EOD!AH36</f>
        <v>-0.42</v>
      </c>
      <c r="J36">
        <f>BYPL_EOD!AG36+BYPL_EOD!AH36</f>
        <v>-0.24</v>
      </c>
      <c r="K36">
        <f>MES_EOD!AG36+MES_EOD!AH36</f>
        <v>-0.09</v>
      </c>
      <c r="L36">
        <f>NDMC_EOD!AG36+NDMC_EOD!AH36</f>
        <v>-0.45</v>
      </c>
      <c r="M36">
        <f>TPDDL_EOD!AG36+TPDDL_EOD!AH36</f>
        <v>-0.28999999999999998</v>
      </c>
      <c r="N36">
        <f t="shared" si="0"/>
        <v>-1.49</v>
      </c>
      <c r="O36" s="154">
        <f t="shared" si="1"/>
        <v>-1.0000000000000009E-2</v>
      </c>
      <c r="P36">
        <v>-0.42281879194630873</v>
      </c>
      <c r="Q36">
        <v>-0.24161073825503354</v>
      </c>
      <c r="R36">
        <v>-9.0604026845637578E-2</v>
      </c>
      <c r="S36">
        <v>-0.45302013422818793</v>
      </c>
      <c r="T36">
        <v>-0.29194630872483218</v>
      </c>
      <c r="U36" s="156">
        <f t="shared" si="2"/>
        <v>-1.5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-1.5</v>
      </c>
      <c r="E37">
        <f>PPCL!N37</f>
        <v>0</v>
      </c>
      <c r="F37">
        <f t="shared" si="4"/>
        <v>120</v>
      </c>
      <c r="G37">
        <f t="shared" si="5"/>
        <v>-1.5</v>
      </c>
      <c r="H37" s="154"/>
      <c r="I37">
        <f>BRPL_EOD!AG37+BRPL_EOD!AH37</f>
        <v>-0.42</v>
      </c>
      <c r="J37">
        <f>BYPL_EOD!AG37+BYPL_EOD!AH37</f>
        <v>-0.24</v>
      </c>
      <c r="K37">
        <f>MES_EOD!AG37+MES_EOD!AH37</f>
        <v>-0.09</v>
      </c>
      <c r="L37">
        <f>NDMC_EOD!AG37+NDMC_EOD!AH37</f>
        <v>-0.45</v>
      </c>
      <c r="M37">
        <f>TPDDL_EOD!AG37+TPDDL_EOD!AH37</f>
        <v>-0.28999999999999998</v>
      </c>
      <c r="N37">
        <f t="shared" si="0"/>
        <v>-1.49</v>
      </c>
      <c r="O37" s="154">
        <f t="shared" si="1"/>
        <v>-1.0000000000000009E-2</v>
      </c>
      <c r="P37">
        <v>-0.42281879194630873</v>
      </c>
      <c r="Q37">
        <v>-0.24161073825503354</v>
      </c>
      <c r="R37">
        <v>-9.0604026845637578E-2</v>
      </c>
      <c r="S37">
        <v>-0.45302013422818793</v>
      </c>
      <c r="T37">
        <v>-0.29194630872483218</v>
      </c>
      <c r="U37" s="156">
        <f t="shared" si="2"/>
        <v>-1.5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-1.5</v>
      </c>
      <c r="E38">
        <f>PPCL!N38</f>
        <v>0</v>
      </c>
      <c r="F38">
        <f t="shared" si="4"/>
        <v>120</v>
      </c>
      <c r="G38">
        <f t="shared" si="5"/>
        <v>-1.5</v>
      </c>
      <c r="H38" s="154"/>
      <c r="I38">
        <f>BRPL_EOD!AG38+BRPL_EOD!AH38</f>
        <v>-0.42</v>
      </c>
      <c r="J38">
        <f>BYPL_EOD!AG38+BYPL_EOD!AH38</f>
        <v>-0.24</v>
      </c>
      <c r="K38">
        <f>MES_EOD!AG38+MES_EOD!AH38</f>
        <v>-0.09</v>
      </c>
      <c r="L38">
        <f>NDMC_EOD!AG38+NDMC_EOD!AH38</f>
        <v>-0.45</v>
      </c>
      <c r="M38">
        <f>TPDDL_EOD!AG38+TPDDL_EOD!AH38</f>
        <v>-0.28999999999999998</v>
      </c>
      <c r="N38">
        <f t="shared" si="0"/>
        <v>-1.49</v>
      </c>
      <c r="O38" s="154">
        <f t="shared" si="1"/>
        <v>-1.0000000000000009E-2</v>
      </c>
      <c r="P38">
        <v>-0.42281879194630873</v>
      </c>
      <c r="Q38">
        <v>-0.24161073825503354</v>
      </c>
      <c r="R38">
        <v>-9.0604026845637578E-2</v>
      </c>
      <c r="S38">
        <v>-0.45302013422818793</v>
      </c>
      <c r="T38">
        <v>-0.29194630872483218</v>
      </c>
      <c r="U38" s="156">
        <f t="shared" si="2"/>
        <v>-1.5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-1.5</v>
      </c>
      <c r="E39">
        <f>PPCL!N39</f>
        <v>0</v>
      </c>
      <c r="F39">
        <f t="shared" si="4"/>
        <v>120</v>
      </c>
      <c r="G39">
        <f t="shared" si="5"/>
        <v>-1.5</v>
      </c>
      <c r="H39" s="154"/>
      <c r="I39">
        <f>BRPL_EOD!AG39+BRPL_EOD!AH39</f>
        <v>-0.42</v>
      </c>
      <c r="J39">
        <f>BYPL_EOD!AG39+BYPL_EOD!AH39</f>
        <v>-0.24</v>
      </c>
      <c r="K39">
        <f>MES_EOD!AG39+MES_EOD!AH39</f>
        <v>-0.09</v>
      </c>
      <c r="L39">
        <f>NDMC_EOD!AG39+NDMC_EOD!AH39</f>
        <v>-0.45</v>
      </c>
      <c r="M39">
        <f>TPDDL_EOD!AG39+TPDDL_EOD!AH39</f>
        <v>-0.28999999999999998</v>
      </c>
      <c r="N39">
        <f t="shared" si="0"/>
        <v>-1.49</v>
      </c>
      <c r="O39" s="154">
        <f t="shared" si="1"/>
        <v>-1.0000000000000009E-2</v>
      </c>
      <c r="P39">
        <v>-0.42281879194630873</v>
      </c>
      <c r="Q39">
        <v>-0.24161073825503354</v>
      </c>
      <c r="R39">
        <v>-9.0604026845637578E-2</v>
      </c>
      <c r="S39">
        <v>-0.45302013422818793</v>
      </c>
      <c r="T39">
        <v>-0.29194630872483218</v>
      </c>
      <c r="U39" s="156">
        <f t="shared" si="2"/>
        <v>-1.5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-1.5</v>
      </c>
      <c r="E40">
        <f>PPCL!N40</f>
        <v>0</v>
      </c>
      <c r="F40">
        <f t="shared" si="4"/>
        <v>120</v>
      </c>
      <c r="G40">
        <f t="shared" si="5"/>
        <v>-1.5</v>
      </c>
      <c r="H40" s="154"/>
      <c r="I40">
        <f>BRPL_EOD!AG40+BRPL_EOD!AH40</f>
        <v>-0.42</v>
      </c>
      <c r="J40">
        <f>BYPL_EOD!AG40+BYPL_EOD!AH40</f>
        <v>-0.24</v>
      </c>
      <c r="K40">
        <f>MES_EOD!AG40+MES_EOD!AH40</f>
        <v>-0.09</v>
      </c>
      <c r="L40">
        <f>NDMC_EOD!AG40+NDMC_EOD!AH40</f>
        <v>-0.45</v>
      </c>
      <c r="M40">
        <f>TPDDL_EOD!AG40+TPDDL_EOD!AH40</f>
        <v>-0.28999999999999998</v>
      </c>
      <c r="N40">
        <f t="shared" si="0"/>
        <v>-1.49</v>
      </c>
      <c r="O40" s="154">
        <f t="shared" si="1"/>
        <v>-1.0000000000000009E-2</v>
      </c>
      <c r="P40">
        <v>-0.42281879194630873</v>
      </c>
      <c r="Q40">
        <v>-0.24161073825503354</v>
      </c>
      <c r="R40">
        <v>-9.0604026845637578E-2</v>
      </c>
      <c r="S40">
        <v>-0.45302013422818793</v>
      </c>
      <c r="T40">
        <v>-0.29194630872483218</v>
      </c>
      <c r="U40" s="156">
        <f t="shared" si="2"/>
        <v>-1.5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-1.5</v>
      </c>
      <c r="E41">
        <f>PPCL!N41</f>
        <v>0</v>
      </c>
      <c r="F41">
        <f t="shared" si="4"/>
        <v>120</v>
      </c>
      <c r="G41">
        <f t="shared" si="5"/>
        <v>-1.5</v>
      </c>
      <c r="H41" s="154"/>
      <c r="I41">
        <f>BRPL_EOD!AG41+BRPL_EOD!AH41</f>
        <v>-0.42</v>
      </c>
      <c r="J41">
        <f>BYPL_EOD!AG41+BYPL_EOD!AH41</f>
        <v>-0.24</v>
      </c>
      <c r="K41">
        <f>MES_EOD!AG41+MES_EOD!AH41</f>
        <v>-0.09</v>
      </c>
      <c r="L41">
        <f>NDMC_EOD!AG41+NDMC_EOD!AH41</f>
        <v>-0.45</v>
      </c>
      <c r="M41">
        <f>TPDDL_EOD!AG41+TPDDL_EOD!AH41</f>
        <v>-0.28999999999999998</v>
      </c>
      <c r="N41">
        <f t="shared" si="0"/>
        <v>-1.49</v>
      </c>
      <c r="O41" s="154">
        <f t="shared" si="1"/>
        <v>-1.0000000000000009E-2</v>
      </c>
      <c r="P41">
        <v>-0.42281879194630873</v>
      </c>
      <c r="Q41">
        <v>-0.24161073825503354</v>
      </c>
      <c r="R41">
        <v>-9.0604026845637578E-2</v>
      </c>
      <c r="S41">
        <v>-0.45302013422818793</v>
      </c>
      <c r="T41">
        <v>-0.29194630872483218</v>
      </c>
      <c r="U41" s="156">
        <f t="shared" si="2"/>
        <v>-1.5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-1.5</v>
      </c>
      <c r="E42">
        <f>PPCL!N42</f>
        <v>0</v>
      </c>
      <c r="F42">
        <f t="shared" si="4"/>
        <v>120</v>
      </c>
      <c r="G42">
        <f t="shared" si="5"/>
        <v>-1.5</v>
      </c>
      <c r="H42" s="154"/>
      <c r="I42">
        <f>BRPL_EOD!AG42+BRPL_EOD!AH42</f>
        <v>-0.42</v>
      </c>
      <c r="J42">
        <f>BYPL_EOD!AG42+BYPL_EOD!AH42</f>
        <v>-0.24</v>
      </c>
      <c r="K42">
        <f>MES_EOD!AG42+MES_EOD!AH42</f>
        <v>-0.09</v>
      </c>
      <c r="L42">
        <f>NDMC_EOD!AG42+NDMC_EOD!AH42</f>
        <v>-0.45</v>
      </c>
      <c r="M42">
        <f>TPDDL_EOD!AG42+TPDDL_EOD!AH42</f>
        <v>-0.28999999999999998</v>
      </c>
      <c r="N42">
        <f t="shared" si="0"/>
        <v>-1.49</v>
      </c>
      <c r="O42" s="154">
        <f t="shared" si="1"/>
        <v>-1.0000000000000009E-2</v>
      </c>
      <c r="P42">
        <v>-0.42281879194630873</v>
      </c>
      <c r="Q42">
        <v>-0.24161073825503354</v>
      </c>
      <c r="R42">
        <v>-9.0604026845637578E-2</v>
      </c>
      <c r="S42">
        <v>-0.45302013422818793</v>
      </c>
      <c r="T42">
        <v>-0.29194630872483218</v>
      </c>
      <c r="U42" s="156">
        <f t="shared" si="2"/>
        <v>-1.5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-1.5</v>
      </c>
      <c r="E43">
        <f>PPCL!N43</f>
        <v>0</v>
      </c>
      <c r="F43">
        <f t="shared" si="4"/>
        <v>120</v>
      </c>
      <c r="G43">
        <f t="shared" si="5"/>
        <v>-1.5</v>
      </c>
      <c r="H43" s="154"/>
      <c r="I43">
        <f>BRPL_EOD!AG43+BRPL_EOD!AH43</f>
        <v>-0.42</v>
      </c>
      <c r="J43">
        <f>BYPL_EOD!AG43+BYPL_EOD!AH43</f>
        <v>-0.24</v>
      </c>
      <c r="K43">
        <f>MES_EOD!AG43+MES_EOD!AH43</f>
        <v>-0.09</v>
      </c>
      <c r="L43">
        <f>NDMC_EOD!AG43+NDMC_EOD!AH43</f>
        <v>-0.45</v>
      </c>
      <c r="M43">
        <f>TPDDL_EOD!AG43+TPDDL_EOD!AH43</f>
        <v>-0.28999999999999998</v>
      </c>
      <c r="N43">
        <f t="shared" si="0"/>
        <v>-1.49</v>
      </c>
      <c r="O43" s="154">
        <f t="shared" si="1"/>
        <v>-1.0000000000000009E-2</v>
      </c>
      <c r="P43">
        <v>-0.42281879194630873</v>
      </c>
      <c r="Q43">
        <v>-0.24161073825503354</v>
      </c>
      <c r="R43">
        <v>-9.0604026845637578E-2</v>
      </c>
      <c r="S43">
        <v>-0.45302013422818793</v>
      </c>
      <c r="T43">
        <v>-0.29194630872483218</v>
      </c>
      <c r="U43" s="156">
        <f t="shared" si="2"/>
        <v>-1.5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-1.5</v>
      </c>
      <c r="E44">
        <f>PPCL!N44</f>
        <v>0</v>
      </c>
      <c r="F44">
        <f t="shared" si="4"/>
        <v>120</v>
      </c>
      <c r="G44">
        <f t="shared" si="5"/>
        <v>-1.5</v>
      </c>
      <c r="H44" s="154"/>
      <c r="I44">
        <f>BRPL_EOD!AG44+BRPL_EOD!AH44</f>
        <v>-0.42</v>
      </c>
      <c r="J44">
        <f>BYPL_EOD!AG44+BYPL_EOD!AH44</f>
        <v>-0.24</v>
      </c>
      <c r="K44">
        <f>MES_EOD!AG44+MES_EOD!AH44</f>
        <v>-0.09</v>
      </c>
      <c r="L44">
        <f>NDMC_EOD!AG44+NDMC_EOD!AH44</f>
        <v>-0.45</v>
      </c>
      <c r="M44">
        <f>TPDDL_EOD!AG44+TPDDL_EOD!AH44</f>
        <v>-0.28999999999999998</v>
      </c>
      <c r="N44">
        <f t="shared" si="0"/>
        <v>-1.49</v>
      </c>
      <c r="O44" s="154">
        <f t="shared" si="1"/>
        <v>-1.0000000000000009E-2</v>
      </c>
      <c r="P44">
        <v>-0.42281879194630873</v>
      </c>
      <c r="Q44">
        <v>-0.24161073825503354</v>
      </c>
      <c r="R44">
        <v>-9.0604026845637578E-2</v>
      </c>
      <c r="S44">
        <v>-0.45302013422818793</v>
      </c>
      <c r="T44">
        <v>-0.29194630872483218</v>
      </c>
      <c r="U44" s="156">
        <f t="shared" si="2"/>
        <v>-1.5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-1.5</v>
      </c>
      <c r="E45">
        <f>PPCL!N45</f>
        <v>0</v>
      </c>
      <c r="F45">
        <f t="shared" si="4"/>
        <v>120</v>
      </c>
      <c r="G45">
        <f t="shared" si="5"/>
        <v>-1.5</v>
      </c>
      <c r="H45" s="154"/>
      <c r="I45">
        <f>BRPL_EOD!AG45+BRPL_EOD!AH45</f>
        <v>-0.42</v>
      </c>
      <c r="J45">
        <f>BYPL_EOD!AG45+BYPL_EOD!AH45</f>
        <v>-0.24</v>
      </c>
      <c r="K45">
        <f>MES_EOD!AG45+MES_EOD!AH45</f>
        <v>-0.09</v>
      </c>
      <c r="L45">
        <f>NDMC_EOD!AG45+NDMC_EOD!AH45</f>
        <v>-0.45</v>
      </c>
      <c r="M45">
        <f>TPDDL_EOD!AG45+TPDDL_EOD!AH45</f>
        <v>-0.28999999999999998</v>
      </c>
      <c r="N45">
        <f t="shared" si="0"/>
        <v>-1.49</v>
      </c>
      <c r="O45" s="154">
        <f t="shared" si="1"/>
        <v>-1.0000000000000009E-2</v>
      </c>
      <c r="P45">
        <v>-0.42281879194630873</v>
      </c>
      <c r="Q45">
        <v>-0.24161073825503354</v>
      </c>
      <c r="R45">
        <v>-9.0604026845637578E-2</v>
      </c>
      <c r="S45">
        <v>-0.45302013422818793</v>
      </c>
      <c r="T45">
        <v>-0.29194630872483218</v>
      </c>
      <c r="U45" s="156">
        <f t="shared" si="2"/>
        <v>-1.5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-1.5</v>
      </c>
      <c r="E46">
        <f>PPCL!N46</f>
        <v>0</v>
      </c>
      <c r="F46">
        <f t="shared" si="4"/>
        <v>120</v>
      </c>
      <c r="G46">
        <f t="shared" si="5"/>
        <v>-1.5</v>
      </c>
      <c r="H46" s="154"/>
      <c r="I46">
        <f>BRPL_EOD!AG46+BRPL_EOD!AH46</f>
        <v>-0.42</v>
      </c>
      <c r="J46">
        <f>BYPL_EOD!AG46+BYPL_EOD!AH46</f>
        <v>-0.24</v>
      </c>
      <c r="K46">
        <f>MES_EOD!AG46+MES_EOD!AH46</f>
        <v>-0.09</v>
      </c>
      <c r="L46">
        <f>NDMC_EOD!AG46+NDMC_EOD!AH46</f>
        <v>-0.45</v>
      </c>
      <c r="M46">
        <f>TPDDL_EOD!AG46+TPDDL_EOD!AH46</f>
        <v>-0.28999999999999998</v>
      </c>
      <c r="N46">
        <f t="shared" si="0"/>
        <v>-1.49</v>
      </c>
      <c r="O46" s="154">
        <f t="shared" si="1"/>
        <v>-1.0000000000000009E-2</v>
      </c>
      <c r="P46">
        <v>-0.42281879194630873</v>
      </c>
      <c r="Q46">
        <v>-0.24161073825503354</v>
      </c>
      <c r="R46">
        <v>-9.0604026845637578E-2</v>
      </c>
      <c r="S46">
        <v>-0.45302013422818793</v>
      </c>
      <c r="T46">
        <v>-0.29194630872483218</v>
      </c>
      <c r="U46" s="156">
        <f t="shared" si="2"/>
        <v>-1.5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-1.5</v>
      </c>
      <c r="E47">
        <f>PPCL!N47</f>
        <v>0</v>
      </c>
      <c r="F47">
        <f t="shared" si="4"/>
        <v>120</v>
      </c>
      <c r="G47">
        <f t="shared" si="5"/>
        <v>-1.5</v>
      </c>
      <c r="H47" s="154"/>
      <c r="I47">
        <f>BRPL_EOD!AG47+BRPL_EOD!AH47</f>
        <v>-0.42</v>
      </c>
      <c r="J47">
        <f>BYPL_EOD!AG47+BYPL_EOD!AH47</f>
        <v>-0.24</v>
      </c>
      <c r="K47">
        <f>MES_EOD!AG47+MES_EOD!AH47</f>
        <v>-0.09</v>
      </c>
      <c r="L47">
        <f>NDMC_EOD!AG47+NDMC_EOD!AH47</f>
        <v>-0.45</v>
      </c>
      <c r="M47">
        <f>TPDDL_EOD!AG47+TPDDL_EOD!AH47</f>
        <v>-0.28999999999999998</v>
      </c>
      <c r="N47">
        <f t="shared" si="0"/>
        <v>-1.49</v>
      </c>
      <c r="O47" s="154">
        <f t="shared" si="1"/>
        <v>-1.0000000000000009E-2</v>
      </c>
      <c r="P47">
        <v>-0.42281879194630873</v>
      </c>
      <c r="Q47">
        <v>-0.24161073825503354</v>
      </c>
      <c r="R47">
        <v>-9.0604026845637578E-2</v>
      </c>
      <c r="S47">
        <v>-0.45302013422818793</v>
      </c>
      <c r="T47">
        <v>-0.29194630872483218</v>
      </c>
      <c r="U47" s="156">
        <f t="shared" si="2"/>
        <v>-1.5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-1.5</v>
      </c>
      <c r="E48">
        <f>PPCL!N48</f>
        <v>0</v>
      </c>
      <c r="F48">
        <f t="shared" si="4"/>
        <v>120</v>
      </c>
      <c r="G48">
        <f t="shared" si="5"/>
        <v>-1.5</v>
      </c>
      <c r="H48" s="154"/>
      <c r="I48">
        <f>BRPL_EOD!AG48+BRPL_EOD!AH48</f>
        <v>-0.42</v>
      </c>
      <c r="J48">
        <f>BYPL_EOD!AG48+BYPL_EOD!AH48</f>
        <v>-0.24</v>
      </c>
      <c r="K48">
        <f>MES_EOD!AG48+MES_EOD!AH48</f>
        <v>-0.09</v>
      </c>
      <c r="L48">
        <f>NDMC_EOD!AG48+NDMC_EOD!AH48</f>
        <v>-0.45</v>
      </c>
      <c r="M48">
        <f>TPDDL_EOD!AG48+TPDDL_EOD!AH48</f>
        <v>-0.28999999999999998</v>
      </c>
      <c r="N48">
        <f t="shared" si="0"/>
        <v>-1.49</v>
      </c>
      <c r="O48" s="154">
        <f t="shared" si="1"/>
        <v>-1.0000000000000009E-2</v>
      </c>
      <c r="P48">
        <v>-0.42281879194630873</v>
      </c>
      <c r="Q48">
        <v>-0.24161073825503354</v>
      </c>
      <c r="R48">
        <v>-9.0604026845637578E-2</v>
      </c>
      <c r="S48">
        <v>-0.45302013422818793</v>
      </c>
      <c r="T48">
        <v>-0.29194630872483218</v>
      </c>
      <c r="U48" s="156">
        <f t="shared" si="2"/>
        <v>-1.5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-1.5</v>
      </c>
      <c r="E49">
        <f>PPCL!N49</f>
        <v>0</v>
      </c>
      <c r="F49">
        <f t="shared" si="4"/>
        <v>120</v>
      </c>
      <c r="G49">
        <f t="shared" si="5"/>
        <v>-1.5</v>
      </c>
      <c r="H49" s="154"/>
      <c r="I49">
        <f>BRPL_EOD!AG49+BRPL_EOD!AH49</f>
        <v>-0.42</v>
      </c>
      <c r="J49">
        <f>BYPL_EOD!AG49+BYPL_EOD!AH49</f>
        <v>-0.24</v>
      </c>
      <c r="K49">
        <f>MES_EOD!AG49+MES_EOD!AH49</f>
        <v>-0.09</v>
      </c>
      <c r="L49">
        <f>NDMC_EOD!AG49+NDMC_EOD!AH49</f>
        <v>-0.45</v>
      </c>
      <c r="M49">
        <f>TPDDL_EOD!AG49+TPDDL_EOD!AH49</f>
        <v>-0.28999999999999998</v>
      </c>
      <c r="N49">
        <f t="shared" si="0"/>
        <v>-1.49</v>
      </c>
      <c r="O49" s="154">
        <f t="shared" si="1"/>
        <v>-1.0000000000000009E-2</v>
      </c>
      <c r="P49">
        <v>-0.42281879194630873</v>
      </c>
      <c r="Q49">
        <v>-0.24161073825503354</v>
      </c>
      <c r="R49">
        <v>-9.0604026845637578E-2</v>
      </c>
      <c r="S49">
        <v>-0.45302013422818793</v>
      </c>
      <c r="T49">
        <v>-0.29194630872483218</v>
      </c>
      <c r="U49" s="156">
        <f t="shared" si="2"/>
        <v>-1.5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-1.5</v>
      </c>
      <c r="E50">
        <f>PPCL!N50</f>
        <v>0</v>
      </c>
      <c r="F50">
        <f t="shared" si="4"/>
        <v>120</v>
      </c>
      <c r="G50">
        <f t="shared" si="5"/>
        <v>-1.5</v>
      </c>
      <c r="H50" s="154"/>
      <c r="I50">
        <f>BRPL_EOD!AG50+BRPL_EOD!AH50</f>
        <v>-0.42</v>
      </c>
      <c r="J50">
        <f>BYPL_EOD!AG50+BYPL_EOD!AH50</f>
        <v>-0.24</v>
      </c>
      <c r="K50">
        <f>MES_EOD!AG50+MES_EOD!AH50</f>
        <v>-0.09</v>
      </c>
      <c r="L50">
        <f>NDMC_EOD!AG50+NDMC_EOD!AH50</f>
        <v>-0.45</v>
      </c>
      <c r="M50">
        <f>TPDDL_EOD!AG50+TPDDL_EOD!AH50</f>
        <v>-0.28999999999999998</v>
      </c>
      <c r="N50">
        <f t="shared" si="0"/>
        <v>-1.49</v>
      </c>
      <c r="O50" s="154">
        <f t="shared" si="1"/>
        <v>-1.0000000000000009E-2</v>
      </c>
      <c r="P50">
        <v>-0.42281879194630873</v>
      </c>
      <c r="Q50">
        <v>-0.24161073825503354</v>
      </c>
      <c r="R50">
        <v>-9.0604026845637578E-2</v>
      </c>
      <c r="S50">
        <v>-0.45302013422818793</v>
      </c>
      <c r="T50">
        <v>-0.29194630872483218</v>
      </c>
      <c r="U50" s="156">
        <f t="shared" si="2"/>
        <v>-1.5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-1.5</v>
      </c>
      <c r="E51">
        <f>PPCL!N51</f>
        <v>0</v>
      </c>
      <c r="F51">
        <f t="shared" si="4"/>
        <v>120</v>
      </c>
      <c r="G51">
        <f t="shared" si="5"/>
        <v>-1.5</v>
      </c>
      <c r="H51" s="154"/>
      <c r="I51">
        <f>BRPL_EOD!AG51+BRPL_EOD!AH51</f>
        <v>-0.42</v>
      </c>
      <c r="J51">
        <f>BYPL_EOD!AG51+BYPL_EOD!AH51</f>
        <v>-0.24</v>
      </c>
      <c r="K51">
        <f>MES_EOD!AG51+MES_EOD!AH51</f>
        <v>-0.09</v>
      </c>
      <c r="L51">
        <f>NDMC_EOD!AG51+NDMC_EOD!AH51</f>
        <v>-0.45</v>
      </c>
      <c r="M51">
        <f>TPDDL_EOD!AG51+TPDDL_EOD!AH51</f>
        <v>-0.28999999999999998</v>
      </c>
      <c r="N51">
        <f t="shared" si="0"/>
        <v>-1.49</v>
      </c>
      <c r="O51" s="154">
        <f t="shared" si="1"/>
        <v>-1.0000000000000009E-2</v>
      </c>
      <c r="P51">
        <v>-0.42281879194630873</v>
      </c>
      <c r="Q51">
        <v>-0.24161073825503354</v>
      </c>
      <c r="R51">
        <v>-9.0604026845637578E-2</v>
      </c>
      <c r="S51">
        <v>-0.45302013422818793</v>
      </c>
      <c r="T51">
        <v>-0.29194630872483218</v>
      </c>
      <c r="U51" s="156">
        <f t="shared" si="2"/>
        <v>-1.5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-1.5</v>
      </c>
      <c r="E52">
        <f>PPCL!N52</f>
        <v>0</v>
      </c>
      <c r="F52">
        <f t="shared" si="4"/>
        <v>120</v>
      </c>
      <c r="G52">
        <f t="shared" si="5"/>
        <v>-1.5</v>
      </c>
      <c r="H52" s="154"/>
      <c r="I52">
        <f>BRPL_EOD!AG52+BRPL_EOD!AH52</f>
        <v>-0.42</v>
      </c>
      <c r="J52">
        <f>BYPL_EOD!AG52+BYPL_EOD!AH52</f>
        <v>-0.24</v>
      </c>
      <c r="K52">
        <f>MES_EOD!AG52+MES_EOD!AH52</f>
        <v>-0.09</v>
      </c>
      <c r="L52">
        <f>NDMC_EOD!AG52+NDMC_EOD!AH52</f>
        <v>-0.45</v>
      </c>
      <c r="M52">
        <f>TPDDL_EOD!AG52+TPDDL_EOD!AH52</f>
        <v>-0.28999999999999998</v>
      </c>
      <c r="N52">
        <f t="shared" si="0"/>
        <v>-1.49</v>
      </c>
      <c r="O52" s="154">
        <f t="shared" si="1"/>
        <v>-1.0000000000000009E-2</v>
      </c>
      <c r="P52">
        <v>-0.42281879194630873</v>
      </c>
      <c r="Q52">
        <v>-0.24161073825503354</v>
      </c>
      <c r="R52">
        <v>-9.0604026845637578E-2</v>
      </c>
      <c r="S52">
        <v>-0.45302013422818793</v>
      </c>
      <c r="T52">
        <v>-0.29194630872483218</v>
      </c>
      <c r="U52" s="156">
        <f t="shared" si="2"/>
        <v>-1.5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-1.5</v>
      </c>
      <c r="E53">
        <f>PPCL!N53</f>
        <v>0</v>
      </c>
      <c r="F53">
        <f t="shared" si="4"/>
        <v>120</v>
      </c>
      <c r="G53">
        <f t="shared" si="5"/>
        <v>-1.5</v>
      </c>
      <c r="H53" s="154"/>
      <c r="I53">
        <f>BRPL_EOD!AG53+BRPL_EOD!AH53</f>
        <v>-0.42</v>
      </c>
      <c r="J53">
        <f>BYPL_EOD!AG53+BYPL_EOD!AH53</f>
        <v>-0.24</v>
      </c>
      <c r="K53">
        <f>MES_EOD!AG53+MES_EOD!AH53</f>
        <v>-0.09</v>
      </c>
      <c r="L53">
        <f>NDMC_EOD!AG53+NDMC_EOD!AH53</f>
        <v>-0.45</v>
      </c>
      <c r="M53">
        <f>TPDDL_EOD!AG53+TPDDL_EOD!AH53</f>
        <v>-0.28999999999999998</v>
      </c>
      <c r="N53">
        <f t="shared" si="0"/>
        <v>-1.49</v>
      </c>
      <c r="O53" s="154">
        <f t="shared" si="1"/>
        <v>-1.0000000000000009E-2</v>
      </c>
      <c r="P53">
        <v>-0.42281879194630873</v>
      </c>
      <c r="Q53">
        <v>-0.24161073825503354</v>
      </c>
      <c r="R53">
        <v>-9.0604026845637578E-2</v>
      </c>
      <c r="S53">
        <v>-0.45302013422818793</v>
      </c>
      <c r="T53">
        <v>-0.29194630872483218</v>
      </c>
      <c r="U53" s="156">
        <f t="shared" si="2"/>
        <v>-1.5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-1.5</v>
      </c>
      <c r="E54">
        <f>PPCL!N54</f>
        <v>0</v>
      </c>
      <c r="F54">
        <f t="shared" si="4"/>
        <v>120</v>
      </c>
      <c r="G54">
        <f t="shared" si="5"/>
        <v>-1.5</v>
      </c>
      <c r="H54" s="154"/>
      <c r="I54">
        <f>BRPL_EOD!AG54+BRPL_EOD!AH54</f>
        <v>-0.42</v>
      </c>
      <c r="J54">
        <f>BYPL_EOD!AG54+BYPL_EOD!AH54</f>
        <v>-0.24</v>
      </c>
      <c r="K54">
        <f>MES_EOD!AG54+MES_EOD!AH54</f>
        <v>-0.09</v>
      </c>
      <c r="L54">
        <f>NDMC_EOD!AG54+NDMC_EOD!AH54</f>
        <v>-0.45</v>
      </c>
      <c r="M54">
        <f>TPDDL_EOD!AG54+TPDDL_EOD!AH54</f>
        <v>-0.28999999999999998</v>
      </c>
      <c r="N54">
        <f t="shared" si="0"/>
        <v>-1.49</v>
      </c>
      <c r="O54" s="154">
        <f t="shared" si="1"/>
        <v>-1.0000000000000009E-2</v>
      </c>
      <c r="P54">
        <v>-0.42281879194630873</v>
      </c>
      <c r="Q54">
        <v>-0.24161073825503354</v>
      </c>
      <c r="R54">
        <v>-9.0604026845637578E-2</v>
      </c>
      <c r="S54">
        <v>-0.45302013422818793</v>
      </c>
      <c r="T54">
        <v>-0.29194630872483218</v>
      </c>
      <c r="U54" s="156">
        <f t="shared" si="2"/>
        <v>-1.5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-1.5</v>
      </c>
      <c r="E55">
        <f>PPCL!N55</f>
        <v>0</v>
      </c>
      <c r="F55">
        <f t="shared" si="4"/>
        <v>120</v>
      </c>
      <c r="G55">
        <f t="shared" si="5"/>
        <v>-1.5</v>
      </c>
      <c r="H55" s="154"/>
      <c r="I55">
        <f>BRPL_EOD!AG55+BRPL_EOD!AH55</f>
        <v>-0.42</v>
      </c>
      <c r="J55">
        <f>BYPL_EOD!AG55+BYPL_EOD!AH55</f>
        <v>-0.24</v>
      </c>
      <c r="K55">
        <f>MES_EOD!AG55+MES_EOD!AH55</f>
        <v>-0.09</v>
      </c>
      <c r="L55">
        <f>NDMC_EOD!AG55+NDMC_EOD!AH55</f>
        <v>-0.45</v>
      </c>
      <c r="M55">
        <f>TPDDL_EOD!AG55+TPDDL_EOD!AH55</f>
        <v>-0.28999999999999998</v>
      </c>
      <c r="N55">
        <f t="shared" si="0"/>
        <v>-1.49</v>
      </c>
      <c r="O55" s="154">
        <f t="shared" si="1"/>
        <v>-1.0000000000000009E-2</v>
      </c>
      <c r="P55">
        <v>-0.42281879194630873</v>
      </c>
      <c r="Q55">
        <v>-0.24161073825503354</v>
      </c>
      <c r="R55">
        <v>-9.0604026845637578E-2</v>
      </c>
      <c r="S55">
        <v>-0.45302013422818793</v>
      </c>
      <c r="T55">
        <v>-0.29194630872483218</v>
      </c>
      <c r="U55" s="156">
        <f t="shared" si="2"/>
        <v>-1.5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-1.5</v>
      </c>
      <c r="E56">
        <f>PPCL!N56</f>
        <v>0</v>
      </c>
      <c r="F56">
        <f t="shared" si="4"/>
        <v>120</v>
      </c>
      <c r="G56">
        <f t="shared" si="5"/>
        <v>-1.5</v>
      </c>
      <c r="H56" s="154"/>
      <c r="I56">
        <f>BRPL_EOD!AG56+BRPL_EOD!AH56</f>
        <v>-0.42</v>
      </c>
      <c r="J56">
        <f>BYPL_EOD!AG56+BYPL_EOD!AH56</f>
        <v>-0.24</v>
      </c>
      <c r="K56">
        <f>MES_EOD!AG56+MES_EOD!AH56</f>
        <v>-0.09</v>
      </c>
      <c r="L56">
        <f>NDMC_EOD!AG56+NDMC_EOD!AH56</f>
        <v>-0.45</v>
      </c>
      <c r="M56">
        <f>TPDDL_EOD!AG56+TPDDL_EOD!AH56</f>
        <v>-0.28999999999999998</v>
      </c>
      <c r="N56">
        <f t="shared" si="0"/>
        <v>-1.49</v>
      </c>
      <c r="O56" s="154">
        <f t="shared" si="1"/>
        <v>-1.0000000000000009E-2</v>
      </c>
      <c r="P56">
        <v>-0.42281879194630873</v>
      </c>
      <c r="Q56">
        <v>-0.24161073825503354</v>
      </c>
      <c r="R56">
        <v>-9.0604026845637578E-2</v>
      </c>
      <c r="S56">
        <v>-0.45302013422818793</v>
      </c>
      <c r="T56">
        <v>-0.29194630872483218</v>
      </c>
      <c r="U56" s="156">
        <f t="shared" si="2"/>
        <v>-1.5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-1.5</v>
      </c>
      <c r="E57">
        <f>PPCL!N57</f>
        <v>0</v>
      </c>
      <c r="F57">
        <f t="shared" si="4"/>
        <v>120</v>
      </c>
      <c r="G57">
        <f t="shared" si="5"/>
        <v>-1.5</v>
      </c>
      <c r="H57" s="154"/>
      <c r="I57">
        <f>BRPL_EOD!AG57+BRPL_EOD!AH57</f>
        <v>-0.42</v>
      </c>
      <c r="J57">
        <f>BYPL_EOD!AG57+BYPL_EOD!AH57</f>
        <v>-0.24</v>
      </c>
      <c r="K57">
        <f>MES_EOD!AG57+MES_EOD!AH57</f>
        <v>-0.09</v>
      </c>
      <c r="L57">
        <f>NDMC_EOD!AG57+NDMC_EOD!AH57</f>
        <v>-0.45</v>
      </c>
      <c r="M57">
        <f>TPDDL_EOD!AG57+TPDDL_EOD!AH57</f>
        <v>-0.28999999999999998</v>
      </c>
      <c r="N57">
        <f t="shared" si="0"/>
        <v>-1.49</v>
      </c>
      <c r="O57" s="154">
        <f t="shared" si="1"/>
        <v>-1.0000000000000009E-2</v>
      </c>
      <c r="P57">
        <v>-0.42281879194630873</v>
      </c>
      <c r="Q57">
        <v>-0.24161073825503354</v>
      </c>
      <c r="R57">
        <v>-9.0604026845637578E-2</v>
      </c>
      <c r="S57">
        <v>-0.45302013422818793</v>
      </c>
      <c r="T57">
        <v>-0.29194630872483218</v>
      </c>
      <c r="U57" s="156">
        <f t="shared" si="2"/>
        <v>-1.5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-1.5</v>
      </c>
      <c r="E58">
        <f>PPCL!N58</f>
        <v>0</v>
      </c>
      <c r="F58">
        <f t="shared" si="4"/>
        <v>120</v>
      </c>
      <c r="G58">
        <f t="shared" si="5"/>
        <v>-1.5</v>
      </c>
      <c r="H58" s="154"/>
      <c r="I58">
        <f>BRPL_EOD!AG58+BRPL_EOD!AH58</f>
        <v>-0.42</v>
      </c>
      <c r="J58">
        <f>BYPL_EOD!AG58+BYPL_EOD!AH58</f>
        <v>-0.24</v>
      </c>
      <c r="K58">
        <f>MES_EOD!AG58+MES_EOD!AH58</f>
        <v>-0.09</v>
      </c>
      <c r="L58">
        <f>NDMC_EOD!AG58+NDMC_EOD!AH58</f>
        <v>-0.45</v>
      </c>
      <c r="M58">
        <f>TPDDL_EOD!AG58+TPDDL_EOD!AH58</f>
        <v>-0.28999999999999998</v>
      </c>
      <c r="N58">
        <f t="shared" si="0"/>
        <v>-1.49</v>
      </c>
      <c r="O58" s="154">
        <f t="shared" si="1"/>
        <v>-1.0000000000000009E-2</v>
      </c>
      <c r="P58">
        <v>-0.42281879194630873</v>
      </c>
      <c r="Q58">
        <v>-0.24161073825503354</v>
      </c>
      <c r="R58">
        <v>-9.0604026845637578E-2</v>
      </c>
      <c r="S58">
        <v>-0.45302013422818793</v>
      </c>
      <c r="T58">
        <v>-0.29194630872483218</v>
      </c>
      <c r="U58" s="156">
        <f t="shared" si="2"/>
        <v>-1.5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-1.5</v>
      </c>
      <c r="E59">
        <f>PPCL!N59</f>
        <v>0</v>
      </c>
      <c r="F59">
        <f t="shared" si="4"/>
        <v>120</v>
      </c>
      <c r="G59">
        <f t="shared" si="5"/>
        <v>-1.5</v>
      </c>
      <c r="H59" s="154"/>
      <c r="I59">
        <f>BRPL_EOD!AG59+BRPL_EOD!AH59</f>
        <v>-0.42</v>
      </c>
      <c r="J59">
        <f>BYPL_EOD!AG59+BYPL_EOD!AH59</f>
        <v>-0.24</v>
      </c>
      <c r="K59">
        <f>MES_EOD!AG59+MES_EOD!AH59</f>
        <v>-0.09</v>
      </c>
      <c r="L59">
        <f>NDMC_EOD!AG59+NDMC_EOD!AH59</f>
        <v>-0.45</v>
      </c>
      <c r="M59">
        <f>TPDDL_EOD!AG59+TPDDL_EOD!AH59</f>
        <v>-0.28999999999999998</v>
      </c>
      <c r="N59">
        <f t="shared" si="0"/>
        <v>-1.49</v>
      </c>
      <c r="O59" s="154">
        <f t="shared" si="1"/>
        <v>-1.0000000000000009E-2</v>
      </c>
      <c r="P59">
        <v>-0.42281879194630873</v>
      </c>
      <c r="Q59">
        <v>-0.24161073825503354</v>
      </c>
      <c r="R59">
        <v>-9.0604026845637578E-2</v>
      </c>
      <c r="S59">
        <v>-0.45302013422818793</v>
      </c>
      <c r="T59">
        <v>-0.29194630872483218</v>
      </c>
      <c r="U59" s="156">
        <f t="shared" si="2"/>
        <v>-1.5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-1.5</v>
      </c>
      <c r="E60">
        <f>PPCL!N60</f>
        <v>0</v>
      </c>
      <c r="F60">
        <f t="shared" si="4"/>
        <v>120</v>
      </c>
      <c r="G60">
        <f t="shared" si="5"/>
        <v>-1.5</v>
      </c>
      <c r="H60" s="154"/>
      <c r="I60">
        <f>BRPL_EOD!AG60+BRPL_EOD!AH60</f>
        <v>-0.42</v>
      </c>
      <c r="J60">
        <f>BYPL_EOD!AG60+BYPL_EOD!AH60</f>
        <v>-0.24</v>
      </c>
      <c r="K60">
        <f>MES_EOD!AG60+MES_EOD!AH60</f>
        <v>-0.09</v>
      </c>
      <c r="L60">
        <f>NDMC_EOD!AG60+NDMC_EOD!AH60</f>
        <v>-0.45</v>
      </c>
      <c r="M60">
        <f>TPDDL_EOD!AG60+TPDDL_EOD!AH60</f>
        <v>-0.28999999999999998</v>
      </c>
      <c r="N60">
        <f t="shared" si="0"/>
        <v>-1.49</v>
      </c>
      <c r="O60" s="154">
        <f t="shared" si="1"/>
        <v>-1.0000000000000009E-2</v>
      </c>
      <c r="P60">
        <v>-0.42281879194630873</v>
      </c>
      <c r="Q60">
        <v>-0.24161073825503354</v>
      </c>
      <c r="R60">
        <v>-9.0604026845637578E-2</v>
      </c>
      <c r="S60">
        <v>-0.45302013422818793</v>
      </c>
      <c r="T60">
        <v>-0.29194630872483218</v>
      </c>
      <c r="U60" s="156">
        <f t="shared" si="2"/>
        <v>-1.5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-1.5</v>
      </c>
      <c r="E61">
        <f>PPCL!N61</f>
        <v>0</v>
      </c>
      <c r="F61">
        <f t="shared" si="4"/>
        <v>120</v>
      </c>
      <c r="G61">
        <f t="shared" si="5"/>
        <v>-1.5</v>
      </c>
      <c r="H61" s="154"/>
      <c r="I61">
        <f>BRPL_EOD!AG61+BRPL_EOD!AH61</f>
        <v>-0.42</v>
      </c>
      <c r="J61">
        <f>BYPL_EOD!AG61+BYPL_EOD!AH61</f>
        <v>-0.24</v>
      </c>
      <c r="K61">
        <f>MES_EOD!AG61+MES_EOD!AH61</f>
        <v>-0.09</v>
      </c>
      <c r="L61">
        <f>NDMC_EOD!AG61+NDMC_EOD!AH61</f>
        <v>-0.45</v>
      </c>
      <c r="M61">
        <f>TPDDL_EOD!AG61+TPDDL_EOD!AH61</f>
        <v>-0.28999999999999998</v>
      </c>
      <c r="N61">
        <f t="shared" si="0"/>
        <v>-1.49</v>
      </c>
      <c r="O61" s="154">
        <f t="shared" si="1"/>
        <v>-1.0000000000000009E-2</v>
      </c>
      <c r="P61">
        <v>-0.42281879194630873</v>
      </c>
      <c r="Q61">
        <v>-0.24161073825503354</v>
      </c>
      <c r="R61">
        <v>-9.0604026845637578E-2</v>
      </c>
      <c r="S61">
        <v>-0.45302013422818793</v>
      </c>
      <c r="T61">
        <v>-0.29194630872483218</v>
      </c>
      <c r="U61" s="156">
        <f t="shared" si="2"/>
        <v>-1.5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-1.5</v>
      </c>
      <c r="E62">
        <f>PPCL!N62</f>
        <v>0</v>
      </c>
      <c r="F62">
        <f t="shared" si="4"/>
        <v>120</v>
      </c>
      <c r="G62">
        <f t="shared" si="5"/>
        <v>-1.5</v>
      </c>
      <c r="H62" s="154"/>
      <c r="I62">
        <f>BRPL_EOD!AG62+BRPL_EOD!AH62</f>
        <v>-0.42</v>
      </c>
      <c r="J62">
        <f>BYPL_EOD!AG62+BYPL_EOD!AH62</f>
        <v>-0.24</v>
      </c>
      <c r="K62">
        <f>MES_EOD!AG62+MES_EOD!AH62</f>
        <v>-0.09</v>
      </c>
      <c r="L62">
        <f>NDMC_EOD!AG62+NDMC_EOD!AH62</f>
        <v>-0.45</v>
      </c>
      <c r="M62">
        <f>TPDDL_EOD!AG62+TPDDL_EOD!AH62</f>
        <v>-0.28999999999999998</v>
      </c>
      <c r="N62">
        <f t="shared" si="0"/>
        <v>-1.49</v>
      </c>
      <c r="O62" s="154">
        <f t="shared" si="1"/>
        <v>-1.0000000000000009E-2</v>
      </c>
      <c r="P62">
        <v>-0.42281879194630873</v>
      </c>
      <c r="Q62">
        <v>-0.24161073825503354</v>
      </c>
      <c r="R62">
        <v>-9.0604026845637578E-2</v>
      </c>
      <c r="S62">
        <v>-0.45302013422818793</v>
      </c>
      <c r="T62">
        <v>-0.29194630872483218</v>
      </c>
      <c r="U62" s="156">
        <f t="shared" si="2"/>
        <v>-1.5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-1.5</v>
      </c>
      <c r="E63">
        <f>PPCL!N63</f>
        <v>0</v>
      </c>
      <c r="F63">
        <f t="shared" si="4"/>
        <v>120</v>
      </c>
      <c r="G63">
        <f t="shared" si="5"/>
        <v>-1.5</v>
      </c>
      <c r="H63" s="154"/>
      <c r="I63">
        <f>BRPL_EOD!AG63+BRPL_EOD!AH63</f>
        <v>-0.42</v>
      </c>
      <c r="J63">
        <f>BYPL_EOD!AG63+BYPL_EOD!AH63</f>
        <v>-0.24</v>
      </c>
      <c r="K63">
        <f>MES_EOD!AG63+MES_EOD!AH63</f>
        <v>-0.09</v>
      </c>
      <c r="L63">
        <f>NDMC_EOD!AG63+NDMC_EOD!AH63</f>
        <v>-0.45</v>
      </c>
      <c r="M63">
        <f>TPDDL_EOD!AG63+TPDDL_EOD!AH63</f>
        <v>-0.28999999999999998</v>
      </c>
      <c r="N63">
        <f t="shared" si="0"/>
        <v>-1.49</v>
      </c>
      <c r="O63" s="154">
        <f t="shared" si="1"/>
        <v>-1.0000000000000009E-2</v>
      </c>
      <c r="P63">
        <v>-0.42281879194630873</v>
      </c>
      <c r="Q63">
        <v>-0.24161073825503354</v>
      </c>
      <c r="R63">
        <v>-9.0604026845637578E-2</v>
      </c>
      <c r="S63">
        <v>-0.45302013422818793</v>
      </c>
      <c r="T63">
        <v>-0.29194630872483218</v>
      </c>
      <c r="U63" s="156">
        <f t="shared" si="2"/>
        <v>-1.5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-1.5</v>
      </c>
      <c r="E64">
        <f>PPCL!N64</f>
        <v>0</v>
      </c>
      <c r="F64">
        <f t="shared" si="4"/>
        <v>120</v>
      </c>
      <c r="G64">
        <f t="shared" si="5"/>
        <v>-1.5</v>
      </c>
      <c r="H64" s="154"/>
      <c r="I64">
        <f>BRPL_EOD!AG64+BRPL_EOD!AH64</f>
        <v>-0.42</v>
      </c>
      <c r="J64">
        <f>BYPL_EOD!AG64+BYPL_EOD!AH64</f>
        <v>-0.24</v>
      </c>
      <c r="K64">
        <f>MES_EOD!AG64+MES_EOD!AH64</f>
        <v>-0.09</v>
      </c>
      <c r="L64">
        <f>NDMC_EOD!AG64+NDMC_EOD!AH64</f>
        <v>-0.45</v>
      </c>
      <c r="M64">
        <f>TPDDL_EOD!AG64+TPDDL_EOD!AH64</f>
        <v>-0.28999999999999998</v>
      </c>
      <c r="N64">
        <f t="shared" si="0"/>
        <v>-1.49</v>
      </c>
      <c r="O64" s="154">
        <f t="shared" si="1"/>
        <v>-1.0000000000000009E-2</v>
      </c>
      <c r="P64">
        <v>-0.42281879194630873</v>
      </c>
      <c r="Q64">
        <v>-0.24161073825503354</v>
      </c>
      <c r="R64">
        <v>-9.0604026845637578E-2</v>
      </c>
      <c r="S64">
        <v>-0.45302013422818793</v>
      </c>
      <c r="T64">
        <v>-0.29194630872483218</v>
      </c>
      <c r="U64" s="156">
        <f t="shared" si="2"/>
        <v>-1.5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-1.5</v>
      </c>
      <c r="E65">
        <f>PPCL!N65</f>
        <v>0</v>
      </c>
      <c r="F65">
        <f t="shared" si="4"/>
        <v>120</v>
      </c>
      <c r="G65">
        <f t="shared" si="5"/>
        <v>-1.5</v>
      </c>
      <c r="H65" s="154"/>
      <c r="I65">
        <f>BRPL_EOD!AG65+BRPL_EOD!AH65</f>
        <v>-0.42</v>
      </c>
      <c r="J65">
        <f>BYPL_EOD!AG65+BYPL_EOD!AH65</f>
        <v>-0.24</v>
      </c>
      <c r="K65">
        <f>MES_EOD!AG65+MES_EOD!AH65</f>
        <v>-0.09</v>
      </c>
      <c r="L65">
        <f>NDMC_EOD!AG65+NDMC_EOD!AH65</f>
        <v>-0.45</v>
      </c>
      <c r="M65">
        <f>TPDDL_EOD!AG65+TPDDL_EOD!AH65</f>
        <v>-0.28999999999999998</v>
      </c>
      <c r="N65">
        <f t="shared" si="0"/>
        <v>-1.49</v>
      </c>
      <c r="O65" s="154">
        <f t="shared" si="1"/>
        <v>-1.0000000000000009E-2</v>
      </c>
      <c r="P65">
        <v>-0.42281879194630873</v>
      </c>
      <c r="Q65">
        <v>-0.24161073825503354</v>
      </c>
      <c r="R65">
        <v>-9.0604026845637578E-2</v>
      </c>
      <c r="S65">
        <v>-0.45302013422818793</v>
      </c>
      <c r="T65">
        <v>-0.29194630872483218</v>
      </c>
      <c r="U65" s="156">
        <f t="shared" si="2"/>
        <v>-1.5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-1.5</v>
      </c>
      <c r="E66">
        <f>PPCL!N66</f>
        <v>0</v>
      </c>
      <c r="F66">
        <f t="shared" si="4"/>
        <v>120</v>
      </c>
      <c r="G66">
        <f t="shared" si="5"/>
        <v>-1.5</v>
      </c>
      <c r="H66" s="154"/>
      <c r="I66">
        <f>BRPL_EOD!AG66+BRPL_EOD!AH66</f>
        <v>-0.42</v>
      </c>
      <c r="J66">
        <f>BYPL_EOD!AG66+BYPL_EOD!AH66</f>
        <v>-0.24</v>
      </c>
      <c r="K66">
        <f>MES_EOD!AG66+MES_EOD!AH66</f>
        <v>-0.09</v>
      </c>
      <c r="L66">
        <f>NDMC_EOD!AG66+NDMC_EOD!AH66</f>
        <v>-0.45</v>
      </c>
      <c r="M66">
        <f>TPDDL_EOD!AG66+TPDDL_EOD!AH66</f>
        <v>-0.28999999999999998</v>
      </c>
      <c r="N66">
        <f t="shared" si="0"/>
        <v>-1.49</v>
      </c>
      <c r="O66" s="154">
        <f t="shared" si="1"/>
        <v>-1.0000000000000009E-2</v>
      </c>
      <c r="P66">
        <v>-0.42281879194630873</v>
      </c>
      <c r="Q66">
        <v>-0.24161073825503354</v>
      </c>
      <c r="R66">
        <v>-9.0604026845637578E-2</v>
      </c>
      <c r="S66">
        <v>-0.45302013422818793</v>
      </c>
      <c r="T66">
        <v>-0.29194630872483218</v>
      </c>
      <c r="U66" s="156">
        <f t="shared" si="2"/>
        <v>-1.5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-1.5</v>
      </c>
      <c r="E67">
        <f>PPCL!N67</f>
        <v>0</v>
      </c>
      <c r="F67">
        <f t="shared" si="4"/>
        <v>120</v>
      </c>
      <c r="G67">
        <f t="shared" si="5"/>
        <v>-1.5</v>
      </c>
      <c r="H67" s="154"/>
      <c r="I67">
        <f>BRPL_EOD!AG67+BRPL_EOD!AH67</f>
        <v>-0.42</v>
      </c>
      <c r="J67">
        <f>BYPL_EOD!AG67+BYPL_EOD!AH67</f>
        <v>-0.24</v>
      </c>
      <c r="K67">
        <f>MES_EOD!AG67+MES_EOD!AH67</f>
        <v>-0.09</v>
      </c>
      <c r="L67">
        <f>NDMC_EOD!AG67+NDMC_EOD!AH67</f>
        <v>-0.45</v>
      </c>
      <c r="M67">
        <f>TPDDL_EOD!AG67+TPDDL_EOD!AH67</f>
        <v>-0.28999999999999998</v>
      </c>
      <c r="N67">
        <f t="shared" ref="N67:N98" si="6">SUM(I67:M67)</f>
        <v>-1.49</v>
      </c>
      <c r="O67" s="154">
        <f t="shared" ref="O67:O98" si="7">G67-N67</f>
        <v>-1.0000000000000009E-2</v>
      </c>
      <c r="P67">
        <v>-0.42281879194630873</v>
      </c>
      <c r="Q67">
        <v>-0.24161073825503354</v>
      </c>
      <c r="R67">
        <v>-9.0604026845637578E-2</v>
      </c>
      <c r="S67">
        <v>-0.45302013422818793</v>
      </c>
      <c r="T67">
        <v>-0.29194630872483218</v>
      </c>
      <c r="U67" s="156">
        <f t="shared" ref="U67:U98" si="8">SUM(P67:T67)</f>
        <v>-1.5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-1.5</v>
      </c>
      <c r="E68">
        <f>PPCL!N68</f>
        <v>0</v>
      </c>
      <c r="F68">
        <f t="shared" ref="F68:F98" si="10">B68+C68</f>
        <v>120</v>
      </c>
      <c r="G68">
        <f t="shared" ref="G68:G98" si="11">D68+E68</f>
        <v>-1.5</v>
      </c>
      <c r="H68" s="154"/>
      <c r="I68">
        <f>BRPL_EOD!AG68+BRPL_EOD!AH68</f>
        <v>-0.42</v>
      </c>
      <c r="J68">
        <f>BYPL_EOD!AG68+BYPL_EOD!AH68</f>
        <v>-0.24</v>
      </c>
      <c r="K68">
        <f>MES_EOD!AG68+MES_EOD!AH68</f>
        <v>-0.09</v>
      </c>
      <c r="L68">
        <f>NDMC_EOD!AG68+NDMC_EOD!AH68</f>
        <v>-0.45</v>
      </c>
      <c r="M68">
        <f>TPDDL_EOD!AG68+TPDDL_EOD!AH68</f>
        <v>-0.28999999999999998</v>
      </c>
      <c r="N68">
        <f t="shared" si="6"/>
        <v>-1.49</v>
      </c>
      <c r="O68" s="154">
        <f t="shared" si="7"/>
        <v>-1.0000000000000009E-2</v>
      </c>
      <c r="P68">
        <v>-0.42281879194630873</v>
      </c>
      <c r="Q68">
        <v>-0.24161073825503354</v>
      </c>
      <c r="R68">
        <v>-9.0604026845637578E-2</v>
      </c>
      <c r="S68">
        <v>-0.45302013422818793</v>
      </c>
      <c r="T68">
        <v>-0.29194630872483218</v>
      </c>
      <c r="U68" s="156">
        <f t="shared" si="8"/>
        <v>-1.5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-1.5</v>
      </c>
      <c r="E69">
        <f>PPCL!N69</f>
        <v>0</v>
      </c>
      <c r="F69">
        <f t="shared" si="10"/>
        <v>120</v>
      </c>
      <c r="G69">
        <f t="shared" si="11"/>
        <v>-1.5</v>
      </c>
      <c r="H69" s="154"/>
      <c r="I69">
        <f>BRPL_EOD!AG69+BRPL_EOD!AH69</f>
        <v>-0.42</v>
      </c>
      <c r="J69">
        <f>BYPL_EOD!AG69+BYPL_EOD!AH69</f>
        <v>-0.24</v>
      </c>
      <c r="K69">
        <f>MES_EOD!AG69+MES_EOD!AH69</f>
        <v>-0.09</v>
      </c>
      <c r="L69">
        <f>NDMC_EOD!AG69+NDMC_EOD!AH69</f>
        <v>-0.45</v>
      </c>
      <c r="M69">
        <f>TPDDL_EOD!AG69+TPDDL_EOD!AH69</f>
        <v>-0.28999999999999998</v>
      </c>
      <c r="N69">
        <f t="shared" si="6"/>
        <v>-1.49</v>
      </c>
      <c r="O69" s="154">
        <f t="shared" si="7"/>
        <v>-1.0000000000000009E-2</v>
      </c>
      <c r="P69">
        <v>-0.42281879194630873</v>
      </c>
      <c r="Q69">
        <v>-0.24161073825503354</v>
      </c>
      <c r="R69">
        <v>-9.0604026845637578E-2</v>
      </c>
      <c r="S69">
        <v>-0.45302013422818793</v>
      </c>
      <c r="T69">
        <v>-0.29194630872483218</v>
      </c>
      <c r="U69" s="156">
        <f t="shared" si="8"/>
        <v>-1.5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-1.5</v>
      </c>
      <c r="E70">
        <f>PPCL!N70</f>
        <v>0</v>
      </c>
      <c r="F70">
        <f t="shared" si="10"/>
        <v>120</v>
      </c>
      <c r="G70">
        <f t="shared" si="11"/>
        <v>-1.5</v>
      </c>
      <c r="H70" s="154"/>
      <c r="I70">
        <f>BRPL_EOD!AG70+BRPL_EOD!AH70</f>
        <v>-0.42</v>
      </c>
      <c r="J70">
        <f>BYPL_EOD!AG70+BYPL_EOD!AH70</f>
        <v>-0.24</v>
      </c>
      <c r="K70">
        <f>MES_EOD!AG70+MES_EOD!AH70</f>
        <v>-0.09</v>
      </c>
      <c r="L70">
        <f>NDMC_EOD!AG70+NDMC_EOD!AH70</f>
        <v>-0.45</v>
      </c>
      <c r="M70">
        <f>TPDDL_EOD!AG70+TPDDL_EOD!AH70</f>
        <v>-0.28999999999999998</v>
      </c>
      <c r="N70">
        <f t="shared" si="6"/>
        <v>-1.49</v>
      </c>
      <c r="O70" s="154">
        <f t="shared" si="7"/>
        <v>-1.0000000000000009E-2</v>
      </c>
      <c r="P70">
        <v>-0.42281879194630873</v>
      </c>
      <c r="Q70">
        <v>-0.24161073825503354</v>
      </c>
      <c r="R70">
        <v>-9.0604026845637578E-2</v>
      </c>
      <c r="S70">
        <v>-0.45302013422818793</v>
      </c>
      <c r="T70">
        <v>-0.29194630872483218</v>
      </c>
      <c r="U70" s="156">
        <f t="shared" si="8"/>
        <v>-1.5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-1.5</v>
      </c>
      <c r="E71">
        <f>PPCL!N71</f>
        <v>0</v>
      </c>
      <c r="F71">
        <f t="shared" si="10"/>
        <v>120</v>
      </c>
      <c r="G71">
        <f t="shared" si="11"/>
        <v>-1.5</v>
      </c>
      <c r="H71" s="154"/>
      <c r="I71">
        <f>BRPL_EOD!AG71+BRPL_EOD!AH71</f>
        <v>-0.42</v>
      </c>
      <c r="J71">
        <f>BYPL_EOD!AG71+BYPL_EOD!AH71</f>
        <v>-0.24</v>
      </c>
      <c r="K71">
        <f>MES_EOD!AG71+MES_EOD!AH71</f>
        <v>-0.09</v>
      </c>
      <c r="L71">
        <f>NDMC_EOD!AG71+NDMC_EOD!AH71</f>
        <v>-0.45</v>
      </c>
      <c r="M71">
        <f>TPDDL_EOD!AG71+TPDDL_EOD!AH71</f>
        <v>-0.28999999999999998</v>
      </c>
      <c r="N71">
        <f t="shared" si="6"/>
        <v>-1.49</v>
      </c>
      <c r="O71" s="154">
        <f t="shared" si="7"/>
        <v>-1.0000000000000009E-2</v>
      </c>
      <c r="P71">
        <v>-0.42281879194630873</v>
      </c>
      <c r="Q71">
        <v>-0.24161073825503354</v>
      </c>
      <c r="R71">
        <v>-9.0604026845637578E-2</v>
      </c>
      <c r="S71">
        <v>-0.45302013422818793</v>
      </c>
      <c r="T71">
        <v>-0.29194630872483218</v>
      </c>
      <c r="U71" s="156">
        <f t="shared" si="8"/>
        <v>-1.5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-1.5</v>
      </c>
      <c r="E72">
        <f>PPCL!N72</f>
        <v>0</v>
      </c>
      <c r="F72">
        <f t="shared" si="10"/>
        <v>120</v>
      </c>
      <c r="G72">
        <f t="shared" si="11"/>
        <v>-1.5</v>
      </c>
      <c r="H72" s="154"/>
      <c r="I72">
        <f>BRPL_EOD!AG72+BRPL_EOD!AH72</f>
        <v>-0.42</v>
      </c>
      <c r="J72">
        <f>BYPL_EOD!AG72+BYPL_EOD!AH72</f>
        <v>-0.24</v>
      </c>
      <c r="K72">
        <f>MES_EOD!AG72+MES_EOD!AH72</f>
        <v>-0.09</v>
      </c>
      <c r="L72">
        <f>NDMC_EOD!AG72+NDMC_EOD!AH72</f>
        <v>-0.45</v>
      </c>
      <c r="M72">
        <f>TPDDL_EOD!AG72+TPDDL_EOD!AH72</f>
        <v>-0.28999999999999998</v>
      </c>
      <c r="N72">
        <f t="shared" si="6"/>
        <v>-1.49</v>
      </c>
      <c r="O72" s="154">
        <f t="shared" si="7"/>
        <v>-1.0000000000000009E-2</v>
      </c>
      <c r="P72">
        <v>-0.42281879194630873</v>
      </c>
      <c r="Q72">
        <v>-0.24161073825503354</v>
      </c>
      <c r="R72">
        <v>-9.0604026845637578E-2</v>
      </c>
      <c r="S72">
        <v>-0.45302013422818793</v>
      </c>
      <c r="T72">
        <v>-0.29194630872483218</v>
      </c>
      <c r="U72" s="156">
        <f t="shared" si="8"/>
        <v>-1.5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-1.5</v>
      </c>
      <c r="E73">
        <f>PPCL!N73</f>
        <v>0</v>
      </c>
      <c r="F73">
        <f t="shared" si="10"/>
        <v>120</v>
      </c>
      <c r="G73">
        <f t="shared" si="11"/>
        <v>-1.5</v>
      </c>
      <c r="H73" s="154"/>
      <c r="I73">
        <f>BRPL_EOD!AG73+BRPL_EOD!AH73</f>
        <v>-0.42</v>
      </c>
      <c r="J73">
        <f>BYPL_EOD!AG73+BYPL_EOD!AH73</f>
        <v>-0.24</v>
      </c>
      <c r="K73">
        <f>MES_EOD!AG73+MES_EOD!AH73</f>
        <v>-0.09</v>
      </c>
      <c r="L73">
        <f>NDMC_EOD!AG73+NDMC_EOD!AH73</f>
        <v>-0.45</v>
      </c>
      <c r="M73">
        <f>TPDDL_EOD!AG73+TPDDL_EOD!AH73</f>
        <v>-0.28999999999999998</v>
      </c>
      <c r="N73">
        <f t="shared" si="6"/>
        <v>-1.49</v>
      </c>
      <c r="O73" s="154">
        <f t="shared" si="7"/>
        <v>-1.0000000000000009E-2</v>
      </c>
      <c r="P73">
        <v>-0.42281879194630873</v>
      </c>
      <c r="Q73">
        <v>-0.24161073825503354</v>
      </c>
      <c r="R73">
        <v>-9.0604026845637578E-2</v>
      </c>
      <c r="S73">
        <v>-0.45302013422818793</v>
      </c>
      <c r="T73">
        <v>-0.29194630872483218</v>
      </c>
      <c r="U73" s="156">
        <f t="shared" si="8"/>
        <v>-1.5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-1.5</v>
      </c>
      <c r="E74">
        <f>PPCL!N74</f>
        <v>0</v>
      </c>
      <c r="F74">
        <f t="shared" si="10"/>
        <v>120</v>
      </c>
      <c r="G74">
        <f t="shared" si="11"/>
        <v>-1.5</v>
      </c>
      <c r="H74" s="154"/>
      <c r="I74">
        <f>BRPL_EOD!AG74+BRPL_EOD!AH74</f>
        <v>-0.42</v>
      </c>
      <c r="J74">
        <f>BYPL_EOD!AG74+BYPL_EOD!AH74</f>
        <v>-0.24</v>
      </c>
      <c r="K74">
        <f>MES_EOD!AG74+MES_EOD!AH74</f>
        <v>-0.09</v>
      </c>
      <c r="L74">
        <f>NDMC_EOD!AG74+NDMC_EOD!AH74</f>
        <v>-0.45</v>
      </c>
      <c r="M74">
        <f>TPDDL_EOD!AG74+TPDDL_EOD!AH74</f>
        <v>-0.28999999999999998</v>
      </c>
      <c r="N74">
        <f t="shared" si="6"/>
        <v>-1.49</v>
      </c>
      <c r="O74" s="154">
        <f t="shared" si="7"/>
        <v>-1.0000000000000009E-2</v>
      </c>
      <c r="P74">
        <v>-0.42281879194630873</v>
      </c>
      <c r="Q74">
        <v>-0.24161073825503354</v>
      </c>
      <c r="R74">
        <v>-9.0604026845637578E-2</v>
      </c>
      <c r="S74">
        <v>-0.45302013422818793</v>
      </c>
      <c r="T74">
        <v>-0.29194630872483218</v>
      </c>
      <c r="U74" s="156">
        <f t="shared" si="8"/>
        <v>-1.5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-1.5</v>
      </c>
      <c r="E75">
        <f>PPCL!N75</f>
        <v>0</v>
      </c>
      <c r="F75">
        <f t="shared" si="10"/>
        <v>120</v>
      </c>
      <c r="G75">
        <f t="shared" si="11"/>
        <v>-1.5</v>
      </c>
      <c r="H75" s="154"/>
      <c r="I75">
        <f>BRPL_EOD!AG75+BRPL_EOD!AH75</f>
        <v>-0.42</v>
      </c>
      <c r="J75">
        <f>BYPL_EOD!AG75+BYPL_EOD!AH75</f>
        <v>-0.24</v>
      </c>
      <c r="K75">
        <f>MES_EOD!AG75+MES_EOD!AH75</f>
        <v>-0.09</v>
      </c>
      <c r="L75">
        <f>NDMC_EOD!AG75+NDMC_EOD!AH75</f>
        <v>-0.45</v>
      </c>
      <c r="M75">
        <f>TPDDL_EOD!AG75+TPDDL_EOD!AH75</f>
        <v>-0.28999999999999998</v>
      </c>
      <c r="N75">
        <f t="shared" si="6"/>
        <v>-1.49</v>
      </c>
      <c r="O75" s="154">
        <f t="shared" si="7"/>
        <v>-1.0000000000000009E-2</v>
      </c>
      <c r="P75">
        <v>-0.42281879194630873</v>
      </c>
      <c r="Q75">
        <v>-0.24161073825503354</v>
      </c>
      <c r="R75">
        <v>-9.0604026845637578E-2</v>
      </c>
      <c r="S75">
        <v>-0.45302013422818793</v>
      </c>
      <c r="T75">
        <v>-0.29194630872483218</v>
      </c>
      <c r="U75" s="156">
        <f t="shared" si="8"/>
        <v>-1.5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-1.5</v>
      </c>
      <c r="E76">
        <f>PPCL!N76</f>
        <v>0</v>
      </c>
      <c r="F76">
        <f t="shared" si="10"/>
        <v>120</v>
      </c>
      <c r="G76">
        <f t="shared" si="11"/>
        <v>-1.5</v>
      </c>
      <c r="H76" s="154"/>
      <c r="I76">
        <f>BRPL_EOD!AG76+BRPL_EOD!AH76</f>
        <v>-0.42</v>
      </c>
      <c r="J76">
        <f>BYPL_EOD!AG76+BYPL_EOD!AH76</f>
        <v>-0.24</v>
      </c>
      <c r="K76">
        <f>MES_EOD!AG76+MES_EOD!AH76</f>
        <v>-0.09</v>
      </c>
      <c r="L76">
        <f>NDMC_EOD!AG76+NDMC_EOD!AH76</f>
        <v>-0.45</v>
      </c>
      <c r="M76">
        <f>TPDDL_EOD!AG76+TPDDL_EOD!AH76</f>
        <v>-0.28999999999999998</v>
      </c>
      <c r="N76">
        <f t="shared" si="6"/>
        <v>-1.49</v>
      </c>
      <c r="O76" s="154">
        <f t="shared" si="7"/>
        <v>-1.0000000000000009E-2</v>
      </c>
      <c r="P76">
        <v>-0.42281879194630873</v>
      </c>
      <c r="Q76">
        <v>-0.24161073825503354</v>
      </c>
      <c r="R76">
        <v>-9.0604026845637578E-2</v>
      </c>
      <c r="S76">
        <v>-0.45302013422818793</v>
      </c>
      <c r="T76">
        <v>-0.29194630872483218</v>
      </c>
      <c r="U76" s="156">
        <f t="shared" si="8"/>
        <v>-1.5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-1.5</v>
      </c>
      <c r="E77">
        <f>PPCL!N77</f>
        <v>0</v>
      </c>
      <c r="F77">
        <f t="shared" si="10"/>
        <v>120</v>
      </c>
      <c r="G77">
        <f t="shared" si="11"/>
        <v>-1.5</v>
      </c>
      <c r="H77" s="154"/>
      <c r="I77">
        <f>BRPL_EOD!AG77+BRPL_EOD!AH77</f>
        <v>-0.42</v>
      </c>
      <c r="J77">
        <f>BYPL_EOD!AG77+BYPL_EOD!AH77</f>
        <v>-0.24</v>
      </c>
      <c r="K77">
        <f>MES_EOD!AG77+MES_EOD!AH77</f>
        <v>-0.09</v>
      </c>
      <c r="L77">
        <f>NDMC_EOD!AG77+NDMC_EOD!AH77</f>
        <v>-0.45</v>
      </c>
      <c r="M77">
        <f>TPDDL_EOD!AG77+TPDDL_EOD!AH77</f>
        <v>-0.28999999999999998</v>
      </c>
      <c r="N77">
        <f t="shared" si="6"/>
        <v>-1.49</v>
      </c>
      <c r="O77" s="154">
        <f t="shared" si="7"/>
        <v>-1.0000000000000009E-2</v>
      </c>
      <c r="P77">
        <v>-0.42281879194630873</v>
      </c>
      <c r="Q77">
        <v>-0.24161073825503354</v>
      </c>
      <c r="R77">
        <v>-9.0604026845637578E-2</v>
      </c>
      <c r="S77">
        <v>-0.45302013422818793</v>
      </c>
      <c r="T77">
        <v>-0.29194630872483218</v>
      </c>
      <c r="U77" s="156">
        <f t="shared" si="8"/>
        <v>-1.5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-1.5</v>
      </c>
      <c r="E78">
        <f>PPCL!N78</f>
        <v>0</v>
      </c>
      <c r="F78">
        <f t="shared" si="10"/>
        <v>120</v>
      </c>
      <c r="G78">
        <f t="shared" si="11"/>
        <v>-1.5</v>
      </c>
      <c r="H78" s="154"/>
      <c r="I78">
        <f>BRPL_EOD!AG78+BRPL_EOD!AH78</f>
        <v>-0.42</v>
      </c>
      <c r="J78">
        <f>BYPL_EOD!AG78+BYPL_EOD!AH78</f>
        <v>-0.24</v>
      </c>
      <c r="K78">
        <f>MES_EOD!AG78+MES_EOD!AH78</f>
        <v>-0.09</v>
      </c>
      <c r="L78">
        <f>NDMC_EOD!AG78+NDMC_EOD!AH78</f>
        <v>-0.45</v>
      </c>
      <c r="M78">
        <f>TPDDL_EOD!AG78+TPDDL_EOD!AH78</f>
        <v>-0.28999999999999998</v>
      </c>
      <c r="N78">
        <f t="shared" si="6"/>
        <v>-1.49</v>
      </c>
      <c r="O78" s="154">
        <f t="shared" si="7"/>
        <v>-1.0000000000000009E-2</v>
      </c>
      <c r="P78">
        <v>-0.42281879194630873</v>
      </c>
      <c r="Q78">
        <v>-0.24161073825503354</v>
      </c>
      <c r="R78">
        <v>-9.0604026845637578E-2</v>
      </c>
      <c r="S78">
        <v>-0.45302013422818793</v>
      </c>
      <c r="T78">
        <v>-0.29194630872483218</v>
      </c>
      <c r="U78" s="156">
        <f t="shared" si="8"/>
        <v>-1.5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-1.5</v>
      </c>
      <c r="E79">
        <f>PPCL!N79</f>
        <v>0</v>
      </c>
      <c r="F79">
        <f t="shared" si="10"/>
        <v>120</v>
      </c>
      <c r="G79">
        <f t="shared" si="11"/>
        <v>-1.5</v>
      </c>
      <c r="H79" s="154"/>
      <c r="I79">
        <f>BRPL_EOD!AG79+BRPL_EOD!AH79</f>
        <v>-0.42</v>
      </c>
      <c r="J79">
        <f>BYPL_EOD!AG79+BYPL_EOD!AH79</f>
        <v>-0.24</v>
      </c>
      <c r="K79">
        <f>MES_EOD!AG79+MES_EOD!AH79</f>
        <v>-0.09</v>
      </c>
      <c r="L79">
        <f>NDMC_EOD!AG79+NDMC_EOD!AH79</f>
        <v>-0.45</v>
      </c>
      <c r="M79">
        <f>TPDDL_EOD!AG79+TPDDL_EOD!AH79</f>
        <v>-0.28999999999999998</v>
      </c>
      <c r="N79">
        <f t="shared" si="6"/>
        <v>-1.49</v>
      </c>
      <c r="O79" s="154">
        <f t="shared" si="7"/>
        <v>-1.0000000000000009E-2</v>
      </c>
      <c r="P79">
        <v>-0.42281879194630873</v>
      </c>
      <c r="Q79">
        <v>-0.24161073825503354</v>
      </c>
      <c r="R79">
        <v>-9.0604026845637578E-2</v>
      </c>
      <c r="S79">
        <v>-0.45302013422818793</v>
      </c>
      <c r="T79">
        <v>-0.29194630872483218</v>
      </c>
      <c r="U79" s="156">
        <f t="shared" si="8"/>
        <v>-1.5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-1.5</v>
      </c>
      <c r="E80">
        <f>PPCL!N80</f>
        <v>0</v>
      </c>
      <c r="F80">
        <f t="shared" si="10"/>
        <v>120</v>
      </c>
      <c r="G80">
        <f t="shared" si="11"/>
        <v>-1.5</v>
      </c>
      <c r="H80" s="154"/>
      <c r="I80">
        <f>BRPL_EOD!AG80+BRPL_EOD!AH80</f>
        <v>-0.42</v>
      </c>
      <c r="J80">
        <f>BYPL_EOD!AG80+BYPL_EOD!AH80</f>
        <v>-0.24</v>
      </c>
      <c r="K80">
        <f>MES_EOD!AG80+MES_EOD!AH80</f>
        <v>-0.09</v>
      </c>
      <c r="L80">
        <f>NDMC_EOD!AG80+NDMC_EOD!AH80</f>
        <v>-0.45</v>
      </c>
      <c r="M80">
        <f>TPDDL_EOD!AG80+TPDDL_EOD!AH80</f>
        <v>-0.28999999999999998</v>
      </c>
      <c r="N80">
        <f t="shared" si="6"/>
        <v>-1.49</v>
      </c>
      <c r="O80" s="154">
        <f t="shared" si="7"/>
        <v>-1.0000000000000009E-2</v>
      </c>
      <c r="P80">
        <v>-0.42281879194630873</v>
      </c>
      <c r="Q80">
        <v>-0.24161073825503354</v>
      </c>
      <c r="R80">
        <v>-9.0604026845637578E-2</v>
      </c>
      <c r="S80">
        <v>-0.45302013422818793</v>
      </c>
      <c r="T80">
        <v>-0.29194630872483218</v>
      </c>
      <c r="U80" s="156">
        <f t="shared" si="8"/>
        <v>-1.5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-1.5</v>
      </c>
      <c r="E81">
        <f>PPCL!N81</f>
        <v>0</v>
      </c>
      <c r="F81">
        <f t="shared" si="10"/>
        <v>120</v>
      </c>
      <c r="G81">
        <f t="shared" si="11"/>
        <v>-1.5</v>
      </c>
      <c r="H81" s="154"/>
      <c r="I81">
        <f>BRPL_EOD!AG81+BRPL_EOD!AH81</f>
        <v>-0.42</v>
      </c>
      <c r="J81">
        <f>BYPL_EOD!AG81+BYPL_EOD!AH81</f>
        <v>-0.24</v>
      </c>
      <c r="K81">
        <f>MES_EOD!AG81+MES_EOD!AH81</f>
        <v>-0.09</v>
      </c>
      <c r="L81">
        <f>NDMC_EOD!AG81+NDMC_EOD!AH81</f>
        <v>-0.45</v>
      </c>
      <c r="M81">
        <f>TPDDL_EOD!AG81+TPDDL_EOD!AH81</f>
        <v>-0.28999999999999998</v>
      </c>
      <c r="N81">
        <f t="shared" si="6"/>
        <v>-1.49</v>
      </c>
      <c r="O81" s="154">
        <f t="shared" si="7"/>
        <v>-1.0000000000000009E-2</v>
      </c>
      <c r="P81">
        <v>-0.42281879194630873</v>
      </c>
      <c r="Q81">
        <v>-0.24161073825503354</v>
      </c>
      <c r="R81">
        <v>-9.0604026845637578E-2</v>
      </c>
      <c r="S81">
        <v>-0.45302013422818793</v>
      </c>
      <c r="T81">
        <v>-0.29194630872483218</v>
      </c>
      <c r="U81" s="156">
        <f t="shared" si="8"/>
        <v>-1.5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-1.5</v>
      </c>
      <c r="E82">
        <f>PPCL!N82</f>
        <v>0</v>
      </c>
      <c r="F82">
        <f t="shared" si="10"/>
        <v>120</v>
      </c>
      <c r="G82">
        <f t="shared" si="11"/>
        <v>-1.5</v>
      </c>
      <c r="H82" s="154"/>
      <c r="I82">
        <f>BRPL_EOD!AG82+BRPL_EOD!AH82</f>
        <v>-0.42</v>
      </c>
      <c r="J82">
        <f>BYPL_EOD!AG82+BYPL_EOD!AH82</f>
        <v>-0.24</v>
      </c>
      <c r="K82">
        <f>MES_EOD!AG82+MES_EOD!AH82</f>
        <v>-0.09</v>
      </c>
      <c r="L82">
        <f>NDMC_EOD!AG82+NDMC_EOD!AH82</f>
        <v>-0.45</v>
      </c>
      <c r="M82">
        <f>TPDDL_EOD!AG82+TPDDL_EOD!AH82</f>
        <v>-0.28999999999999998</v>
      </c>
      <c r="N82">
        <f t="shared" si="6"/>
        <v>-1.49</v>
      </c>
      <c r="O82" s="154">
        <f t="shared" si="7"/>
        <v>-1.0000000000000009E-2</v>
      </c>
      <c r="P82">
        <v>-0.42281879194630873</v>
      </c>
      <c r="Q82">
        <v>-0.24161073825503354</v>
      </c>
      <c r="R82">
        <v>-9.0604026845637578E-2</v>
      </c>
      <c r="S82">
        <v>-0.45302013422818793</v>
      </c>
      <c r="T82">
        <v>-0.29194630872483218</v>
      </c>
      <c r="U82" s="156">
        <f t="shared" si="8"/>
        <v>-1.5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-1.5</v>
      </c>
      <c r="E83">
        <f>PPCL!N83</f>
        <v>0</v>
      </c>
      <c r="F83">
        <f t="shared" si="10"/>
        <v>120</v>
      </c>
      <c r="G83">
        <f t="shared" si="11"/>
        <v>-1.5</v>
      </c>
      <c r="H83" s="154"/>
      <c r="I83">
        <f>BRPL_EOD!AG83+BRPL_EOD!AH83</f>
        <v>-0.42</v>
      </c>
      <c r="J83">
        <f>BYPL_EOD!AG83+BYPL_EOD!AH83</f>
        <v>-0.24</v>
      </c>
      <c r="K83">
        <f>MES_EOD!AG83+MES_EOD!AH83</f>
        <v>-0.09</v>
      </c>
      <c r="L83">
        <f>NDMC_EOD!AG83+NDMC_EOD!AH83</f>
        <v>-0.45</v>
      </c>
      <c r="M83">
        <f>TPDDL_EOD!AG83+TPDDL_EOD!AH83</f>
        <v>-0.28999999999999998</v>
      </c>
      <c r="N83">
        <f t="shared" si="6"/>
        <v>-1.49</v>
      </c>
      <c r="O83" s="154">
        <f t="shared" si="7"/>
        <v>-1.0000000000000009E-2</v>
      </c>
      <c r="P83">
        <v>-0.42281879194630873</v>
      </c>
      <c r="Q83">
        <v>-0.24161073825503354</v>
      </c>
      <c r="R83">
        <v>-9.0604026845637578E-2</v>
      </c>
      <c r="S83">
        <v>-0.45302013422818793</v>
      </c>
      <c r="T83">
        <v>-0.29194630872483218</v>
      </c>
      <c r="U83" s="156">
        <f t="shared" si="8"/>
        <v>-1.5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-1.5</v>
      </c>
      <c r="E84">
        <f>PPCL!N84</f>
        <v>0</v>
      </c>
      <c r="F84">
        <f t="shared" si="10"/>
        <v>120</v>
      </c>
      <c r="G84">
        <f t="shared" si="11"/>
        <v>-1.5</v>
      </c>
      <c r="H84" s="154"/>
      <c r="I84">
        <f>BRPL_EOD!AG84+BRPL_EOD!AH84</f>
        <v>-0.42</v>
      </c>
      <c r="J84">
        <f>BYPL_EOD!AG84+BYPL_EOD!AH84</f>
        <v>-0.24</v>
      </c>
      <c r="K84">
        <f>MES_EOD!AG84+MES_EOD!AH84</f>
        <v>-0.09</v>
      </c>
      <c r="L84">
        <f>NDMC_EOD!AG84+NDMC_EOD!AH84</f>
        <v>-0.45</v>
      </c>
      <c r="M84">
        <f>TPDDL_EOD!AG84+TPDDL_EOD!AH84</f>
        <v>-0.28999999999999998</v>
      </c>
      <c r="N84">
        <f t="shared" si="6"/>
        <v>-1.49</v>
      </c>
      <c r="O84" s="154">
        <f t="shared" si="7"/>
        <v>-1.0000000000000009E-2</v>
      </c>
      <c r="P84">
        <v>-0.42281879194630873</v>
      </c>
      <c r="Q84">
        <v>-0.24161073825503354</v>
      </c>
      <c r="R84">
        <v>-9.0604026845637578E-2</v>
      </c>
      <c r="S84">
        <v>-0.45302013422818793</v>
      </c>
      <c r="T84">
        <v>-0.29194630872483218</v>
      </c>
      <c r="U84" s="156">
        <f t="shared" si="8"/>
        <v>-1.5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-1.5</v>
      </c>
      <c r="E85">
        <f>PPCL!N85</f>
        <v>0</v>
      </c>
      <c r="F85">
        <f t="shared" si="10"/>
        <v>120</v>
      </c>
      <c r="G85">
        <f t="shared" si="11"/>
        <v>-1.5</v>
      </c>
      <c r="H85" s="154"/>
      <c r="I85">
        <f>BRPL_EOD!AG85+BRPL_EOD!AH85</f>
        <v>-0.42</v>
      </c>
      <c r="J85">
        <f>BYPL_EOD!AG85+BYPL_EOD!AH85</f>
        <v>-0.24</v>
      </c>
      <c r="K85">
        <f>MES_EOD!AG85+MES_EOD!AH85</f>
        <v>-0.09</v>
      </c>
      <c r="L85">
        <f>NDMC_EOD!AG85+NDMC_EOD!AH85</f>
        <v>-0.45</v>
      </c>
      <c r="M85">
        <f>TPDDL_EOD!AG85+TPDDL_EOD!AH85</f>
        <v>-0.28999999999999998</v>
      </c>
      <c r="N85">
        <f t="shared" si="6"/>
        <v>-1.49</v>
      </c>
      <c r="O85" s="154">
        <f t="shared" si="7"/>
        <v>-1.0000000000000009E-2</v>
      </c>
      <c r="P85">
        <v>-0.42281879194630873</v>
      </c>
      <c r="Q85">
        <v>-0.24161073825503354</v>
      </c>
      <c r="R85">
        <v>-9.0604026845637578E-2</v>
      </c>
      <c r="S85">
        <v>-0.45302013422818793</v>
      </c>
      <c r="T85">
        <v>-0.29194630872483218</v>
      </c>
      <c r="U85" s="156">
        <f t="shared" si="8"/>
        <v>-1.5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-1.5</v>
      </c>
      <c r="E86">
        <f>PPCL!N86</f>
        <v>0</v>
      </c>
      <c r="F86">
        <f t="shared" si="10"/>
        <v>120</v>
      </c>
      <c r="G86">
        <f t="shared" si="11"/>
        <v>-1.5</v>
      </c>
      <c r="H86" s="154"/>
      <c r="I86">
        <f>BRPL_EOD!AG86+BRPL_EOD!AH86</f>
        <v>-0.42</v>
      </c>
      <c r="J86">
        <f>BYPL_EOD!AG86+BYPL_EOD!AH86</f>
        <v>-0.24</v>
      </c>
      <c r="K86">
        <f>MES_EOD!AG86+MES_EOD!AH86</f>
        <v>-0.09</v>
      </c>
      <c r="L86">
        <f>NDMC_EOD!AG86+NDMC_EOD!AH86</f>
        <v>-0.45</v>
      </c>
      <c r="M86">
        <f>TPDDL_EOD!AG86+TPDDL_EOD!AH86</f>
        <v>-0.28999999999999998</v>
      </c>
      <c r="N86">
        <f t="shared" si="6"/>
        <v>-1.49</v>
      </c>
      <c r="O86" s="154">
        <f t="shared" si="7"/>
        <v>-1.0000000000000009E-2</v>
      </c>
      <c r="P86">
        <v>-0.42281879194630873</v>
      </c>
      <c r="Q86">
        <v>-0.24161073825503354</v>
      </c>
      <c r="R86">
        <v>-9.0604026845637578E-2</v>
      </c>
      <c r="S86">
        <v>-0.45302013422818793</v>
      </c>
      <c r="T86">
        <v>-0.29194630872483218</v>
      </c>
      <c r="U86" s="156">
        <f t="shared" si="8"/>
        <v>-1.5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-1.5</v>
      </c>
      <c r="E87">
        <f>PPCL!N87</f>
        <v>0</v>
      </c>
      <c r="F87">
        <f t="shared" si="10"/>
        <v>120</v>
      </c>
      <c r="G87">
        <f t="shared" si="11"/>
        <v>-1.5</v>
      </c>
      <c r="H87" s="154"/>
      <c r="I87">
        <f>BRPL_EOD!AG87+BRPL_EOD!AH87</f>
        <v>-0.42</v>
      </c>
      <c r="J87">
        <f>BYPL_EOD!AG87+BYPL_EOD!AH87</f>
        <v>-0.24</v>
      </c>
      <c r="K87">
        <f>MES_EOD!AG87+MES_EOD!AH87</f>
        <v>-0.09</v>
      </c>
      <c r="L87">
        <f>NDMC_EOD!AG87+NDMC_EOD!AH87</f>
        <v>-0.45</v>
      </c>
      <c r="M87">
        <f>TPDDL_EOD!AG87+TPDDL_EOD!AH87</f>
        <v>-0.28999999999999998</v>
      </c>
      <c r="N87">
        <f t="shared" si="6"/>
        <v>-1.49</v>
      </c>
      <c r="O87" s="154">
        <f t="shared" si="7"/>
        <v>-1.0000000000000009E-2</v>
      </c>
      <c r="P87">
        <v>-0.42281879194630873</v>
      </c>
      <c r="Q87">
        <v>-0.24161073825503354</v>
      </c>
      <c r="R87">
        <v>-9.0604026845637578E-2</v>
      </c>
      <c r="S87">
        <v>-0.45302013422818793</v>
      </c>
      <c r="T87">
        <v>-0.29194630872483218</v>
      </c>
      <c r="U87" s="156">
        <f t="shared" si="8"/>
        <v>-1.5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-1.5</v>
      </c>
      <c r="E88">
        <f>PPCL!N88</f>
        <v>0</v>
      </c>
      <c r="F88">
        <f t="shared" si="10"/>
        <v>120</v>
      </c>
      <c r="G88">
        <f t="shared" si="11"/>
        <v>-1.5</v>
      </c>
      <c r="H88" s="154"/>
      <c r="I88">
        <f>BRPL_EOD!AG88+BRPL_EOD!AH88</f>
        <v>-0.42</v>
      </c>
      <c r="J88">
        <f>BYPL_EOD!AG88+BYPL_EOD!AH88</f>
        <v>-0.24</v>
      </c>
      <c r="K88">
        <f>MES_EOD!AG88+MES_EOD!AH88</f>
        <v>-0.09</v>
      </c>
      <c r="L88">
        <f>NDMC_EOD!AG88+NDMC_EOD!AH88</f>
        <v>-0.45</v>
      </c>
      <c r="M88">
        <f>TPDDL_EOD!AG88+TPDDL_EOD!AH88</f>
        <v>-0.28999999999999998</v>
      </c>
      <c r="N88">
        <f t="shared" si="6"/>
        <v>-1.49</v>
      </c>
      <c r="O88" s="154">
        <f t="shared" si="7"/>
        <v>-1.0000000000000009E-2</v>
      </c>
      <c r="P88">
        <v>-0.42281879194630873</v>
      </c>
      <c r="Q88">
        <v>-0.24161073825503354</v>
      </c>
      <c r="R88">
        <v>-9.0604026845637578E-2</v>
      </c>
      <c r="S88">
        <v>-0.45302013422818793</v>
      </c>
      <c r="T88">
        <v>-0.29194630872483218</v>
      </c>
      <c r="U88" s="156">
        <f t="shared" si="8"/>
        <v>-1.5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-1.5</v>
      </c>
      <c r="E89">
        <f>PPCL!N89</f>
        <v>0</v>
      </c>
      <c r="F89">
        <f t="shared" si="10"/>
        <v>120</v>
      </c>
      <c r="G89">
        <f t="shared" si="11"/>
        <v>-1.5</v>
      </c>
      <c r="H89" s="154"/>
      <c r="I89">
        <f>BRPL_EOD!AG89+BRPL_EOD!AH89</f>
        <v>-0.42</v>
      </c>
      <c r="J89">
        <f>BYPL_EOD!AG89+BYPL_EOD!AH89</f>
        <v>-0.24</v>
      </c>
      <c r="K89">
        <f>MES_EOD!AG89+MES_EOD!AH89</f>
        <v>-0.09</v>
      </c>
      <c r="L89">
        <f>NDMC_EOD!AG89+NDMC_EOD!AH89</f>
        <v>-0.45</v>
      </c>
      <c r="M89">
        <f>TPDDL_EOD!AG89+TPDDL_EOD!AH89</f>
        <v>-0.28999999999999998</v>
      </c>
      <c r="N89">
        <f t="shared" si="6"/>
        <v>-1.49</v>
      </c>
      <c r="O89" s="154">
        <f t="shared" si="7"/>
        <v>-1.0000000000000009E-2</v>
      </c>
      <c r="P89">
        <v>-0.42281879194630873</v>
      </c>
      <c r="Q89">
        <v>-0.24161073825503354</v>
      </c>
      <c r="R89">
        <v>-9.0604026845637578E-2</v>
      </c>
      <c r="S89">
        <v>-0.45302013422818793</v>
      </c>
      <c r="T89">
        <v>-0.29194630872483218</v>
      </c>
      <c r="U89" s="156">
        <f t="shared" si="8"/>
        <v>-1.5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-1.5</v>
      </c>
      <c r="E90">
        <f>PPCL!N90</f>
        <v>0</v>
      </c>
      <c r="F90">
        <f t="shared" si="10"/>
        <v>120</v>
      </c>
      <c r="G90">
        <f t="shared" si="11"/>
        <v>-1.5</v>
      </c>
      <c r="H90" s="154"/>
      <c r="I90">
        <f>BRPL_EOD!AG90+BRPL_EOD!AH90</f>
        <v>-0.42</v>
      </c>
      <c r="J90">
        <f>BYPL_EOD!AG90+BYPL_EOD!AH90</f>
        <v>-0.24</v>
      </c>
      <c r="K90">
        <f>MES_EOD!AG90+MES_EOD!AH90</f>
        <v>-0.09</v>
      </c>
      <c r="L90">
        <f>NDMC_EOD!AG90+NDMC_EOD!AH90</f>
        <v>-0.45</v>
      </c>
      <c r="M90">
        <f>TPDDL_EOD!AG90+TPDDL_EOD!AH90</f>
        <v>-0.28999999999999998</v>
      </c>
      <c r="N90">
        <f t="shared" si="6"/>
        <v>-1.49</v>
      </c>
      <c r="O90" s="154">
        <f t="shared" si="7"/>
        <v>-1.0000000000000009E-2</v>
      </c>
      <c r="P90">
        <v>-0.42281879194630873</v>
      </c>
      <c r="Q90">
        <v>-0.24161073825503354</v>
      </c>
      <c r="R90">
        <v>-9.0604026845637578E-2</v>
      </c>
      <c r="S90">
        <v>-0.45302013422818793</v>
      </c>
      <c r="T90">
        <v>-0.29194630872483218</v>
      </c>
      <c r="U90" s="156">
        <f t="shared" si="8"/>
        <v>-1.5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-1.5</v>
      </c>
      <c r="E91">
        <f>PPCL!N91</f>
        <v>0</v>
      </c>
      <c r="F91">
        <f t="shared" si="10"/>
        <v>120</v>
      </c>
      <c r="G91">
        <f t="shared" si="11"/>
        <v>-1.5</v>
      </c>
      <c r="H91" s="154"/>
      <c r="I91">
        <f>BRPL_EOD!AG91+BRPL_EOD!AH91</f>
        <v>-0.42</v>
      </c>
      <c r="J91">
        <f>BYPL_EOD!AG91+BYPL_EOD!AH91</f>
        <v>-0.24</v>
      </c>
      <c r="K91">
        <f>MES_EOD!AG91+MES_EOD!AH91</f>
        <v>-0.09</v>
      </c>
      <c r="L91">
        <f>NDMC_EOD!AG91+NDMC_EOD!AH91</f>
        <v>-0.45</v>
      </c>
      <c r="M91">
        <f>TPDDL_EOD!AG91+TPDDL_EOD!AH91</f>
        <v>-0.28999999999999998</v>
      </c>
      <c r="N91">
        <f t="shared" si="6"/>
        <v>-1.49</v>
      </c>
      <c r="O91" s="154">
        <f t="shared" si="7"/>
        <v>-1.0000000000000009E-2</v>
      </c>
      <c r="P91">
        <v>-0.42281879194630873</v>
      </c>
      <c r="Q91">
        <v>-0.24161073825503354</v>
      </c>
      <c r="R91">
        <v>-9.0604026845637578E-2</v>
      </c>
      <c r="S91">
        <v>-0.45302013422818793</v>
      </c>
      <c r="T91">
        <v>-0.29194630872483218</v>
      </c>
      <c r="U91" s="156">
        <f t="shared" si="8"/>
        <v>-1.5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-1.5</v>
      </c>
      <c r="E92">
        <f>PPCL!N92</f>
        <v>0</v>
      </c>
      <c r="F92">
        <f t="shared" si="10"/>
        <v>120</v>
      </c>
      <c r="G92">
        <f t="shared" si="11"/>
        <v>-1.5</v>
      </c>
      <c r="H92" s="154"/>
      <c r="I92">
        <f>BRPL_EOD!AG92+BRPL_EOD!AH92</f>
        <v>-0.42</v>
      </c>
      <c r="J92">
        <f>BYPL_EOD!AG92+BYPL_EOD!AH92</f>
        <v>-0.24</v>
      </c>
      <c r="K92">
        <f>MES_EOD!AG92+MES_EOD!AH92</f>
        <v>-0.09</v>
      </c>
      <c r="L92">
        <f>NDMC_EOD!AG92+NDMC_EOD!AH92</f>
        <v>-0.45</v>
      </c>
      <c r="M92">
        <f>TPDDL_EOD!AG92+TPDDL_EOD!AH92</f>
        <v>-0.28999999999999998</v>
      </c>
      <c r="N92">
        <f t="shared" si="6"/>
        <v>-1.49</v>
      </c>
      <c r="O92" s="154">
        <f t="shared" si="7"/>
        <v>-1.0000000000000009E-2</v>
      </c>
      <c r="P92">
        <v>-0.42281879194630873</v>
      </c>
      <c r="Q92">
        <v>-0.24161073825503354</v>
      </c>
      <c r="R92">
        <v>-9.0604026845637578E-2</v>
      </c>
      <c r="S92">
        <v>-0.45302013422818793</v>
      </c>
      <c r="T92">
        <v>-0.29194630872483218</v>
      </c>
      <c r="U92" s="156">
        <f t="shared" si="8"/>
        <v>-1.5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-1.5</v>
      </c>
      <c r="E93">
        <f>PPCL!N93</f>
        <v>0</v>
      </c>
      <c r="F93">
        <f t="shared" si="10"/>
        <v>120</v>
      </c>
      <c r="G93">
        <f t="shared" si="11"/>
        <v>-1.5</v>
      </c>
      <c r="H93" s="154"/>
      <c r="I93">
        <f>BRPL_EOD!AG93+BRPL_EOD!AH93</f>
        <v>-0.42</v>
      </c>
      <c r="J93">
        <f>BYPL_EOD!AG93+BYPL_EOD!AH93</f>
        <v>-0.24</v>
      </c>
      <c r="K93">
        <f>MES_EOD!AG93+MES_EOD!AH93</f>
        <v>-0.09</v>
      </c>
      <c r="L93">
        <f>NDMC_EOD!AG93+NDMC_EOD!AH93</f>
        <v>-0.45</v>
      </c>
      <c r="M93">
        <f>TPDDL_EOD!AG93+TPDDL_EOD!AH93</f>
        <v>-0.28999999999999998</v>
      </c>
      <c r="N93">
        <f t="shared" si="6"/>
        <v>-1.49</v>
      </c>
      <c r="O93" s="154">
        <f t="shared" si="7"/>
        <v>-1.0000000000000009E-2</v>
      </c>
      <c r="P93">
        <v>-0.42281879194630873</v>
      </c>
      <c r="Q93">
        <v>-0.24161073825503354</v>
      </c>
      <c r="R93">
        <v>-9.0604026845637578E-2</v>
      </c>
      <c r="S93">
        <v>-0.45302013422818793</v>
      </c>
      <c r="T93">
        <v>-0.29194630872483218</v>
      </c>
      <c r="U93" s="156">
        <f t="shared" si="8"/>
        <v>-1.5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-1.5</v>
      </c>
      <c r="E94">
        <f>PPCL!N94</f>
        <v>0</v>
      </c>
      <c r="F94">
        <f t="shared" si="10"/>
        <v>120</v>
      </c>
      <c r="G94">
        <f t="shared" si="11"/>
        <v>-1.5</v>
      </c>
      <c r="H94" s="154"/>
      <c r="I94">
        <f>BRPL_EOD!AG94+BRPL_EOD!AH94</f>
        <v>-0.42</v>
      </c>
      <c r="J94">
        <f>BYPL_EOD!AG94+BYPL_EOD!AH94</f>
        <v>-0.24</v>
      </c>
      <c r="K94">
        <f>MES_EOD!AG94+MES_EOD!AH94</f>
        <v>-0.09</v>
      </c>
      <c r="L94">
        <f>NDMC_EOD!AG94+NDMC_EOD!AH94</f>
        <v>-0.45</v>
      </c>
      <c r="M94">
        <f>TPDDL_EOD!AG94+TPDDL_EOD!AH94</f>
        <v>-0.28999999999999998</v>
      </c>
      <c r="N94">
        <f t="shared" si="6"/>
        <v>-1.49</v>
      </c>
      <c r="O94" s="154">
        <f t="shared" si="7"/>
        <v>-1.0000000000000009E-2</v>
      </c>
      <c r="P94">
        <v>-0.42281879194630873</v>
      </c>
      <c r="Q94">
        <v>-0.24161073825503354</v>
      </c>
      <c r="R94">
        <v>-9.0604026845637578E-2</v>
      </c>
      <c r="S94">
        <v>-0.45302013422818793</v>
      </c>
      <c r="T94">
        <v>-0.29194630872483218</v>
      </c>
      <c r="U94" s="156">
        <f t="shared" si="8"/>
        <v>-1.5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-1.5</v>
      </c>
      <c r="E95">
        <f>PPCL!N95</f>
        <v>0</v>
      </c>
      <c r="F95">
        <f t="shared" si="10"/>
        <v>120</v>
      </c>
      <c r="G95">
        <f t="shared" si="11"/>
        <v>-1.5</v>
      </c>
      <c r="H95" s="154"/>
      <c r="I95">
        <f>BRPL_EOD!AG95+BRPL_EOD!AH95</f>
        <v>-0.42</v>
      </c>
      <c r="J95">
        <f>BYPL_EOD!AG95+BYPL_EOD!AH95</f>
        <v>-0.24</v>
      </c>
      <c r="K95">
        <f>MES_EOD!AG95+MES_EOD!AH95</f>
        <v>-0.09</v>
      </c>
      <c r="L95">
        <f>NDMC_EOD!AG95+NDMC_EOD!AH95</f>
        <v>-0.45</v>
      </c>
      <c r="M95">
        <f>TPDDL_EOD!AG95+TPDDL_EOD!AH95</f>
        <v>-0.28999999999999998</v>
      </c>
      <c r="N95">
        <f t="shared" si="6"/>
        <v>-1.49</v>
      </c>
      <c r="O95" s="154">
        <f t="shared" si="7"/>
        <v>-1.0000000000000009E-2</v>
      </c>
      <c r="P95">
        <v>-0.42281879194630873</v>
      </c>
      <c r="Q95">
        <v>-0.24161073825503354</v>
      </c>
      <c r="R95">
        <v>-9.0604026845637578E-2</v>
      </c>
      <c r="S95">
        <v>-0.45302013422818793</v>
      </c>
      <c r="T95">
        <v>-0.29194630872483218</v>
      </c>
      <c r="U95" s="156">
        <f t="shared" si="8"/>
        <v>-1.5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-1.5</v>
      </c>
      <c r="E96">
        <f>PPCL!N96</f>
        <v>0</v>
      </c>
      <c r="F96">
        <f t="shared" si="10"/>
        <v>120</v>
      </c>
      <c r="G96">
        <f t="shared" si="11"/>
        <v>-1.5</v>
      </c>
      <c r="H96" s="154"/>
      <c r="I96">
        <f>BRPL_EOD!AG96+BRPL_EOD!AH96</f>
        <v>-0.42</v>
      </c>
      <c r="J96">
        <f>BYPL_EOD!AG96+BYPL_EOD!AH96</f>
        <v>-0.24</v>
      </c>
      <c r="K96">
        <f>MES_EOD!AG96+MES_EOD!AH96</f>
        <v>-0.09</v>
      </c>
      <c r="L96">
        <f>NDMC_EOD!AG96+NDMC_EOD!AH96</f>
        <v>-0.45</v>
      </c>
      <c r="M96">
        <f>TPDDL_EOD!AG96+TPDDL_EOD!AH96</f>
        <v>-0.28999999999999998</v>
      </c>
      <c r="N96">
        <f t="shared" si="6"/>
        <v>-1.49</v>
      </c>
      <c r="O96" s="154">
        <f t="shared" si="7"/>
        <v>-1.0000000000000009E-2</v>
      </c>
      <c r="P96">
        <v>-0.42281879194630873</v>
      </c>
      <c r="Q96">
        <v>-0.24161073825503354</v>
      </c>
      <c r="R96">
        <v>-9.0604026845637578E-2</v>
      </c>
      <c r="S96">
        <v>-0.45302013422818793</v>
      </c>
      <c r="T96">
        <v>-0.29194630872483218</v>
      </c>
      <c r="U96" s="156">
        <f t="shared" si="8"/>
        <v>-1.5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-1.5</v>
      </c>
      <c r="E97">
        <f>PPCL!N97</f>
        <v>0</v>
      </c>
      <c r="F97">
        <f t="shared" si="10"/>
        <v>120</v>
      </c>
      <c r="G97">
        <f t="shared" si="11"/>
        <v>-1.5</v>
      </c>
      <c r="H97" s="154"/>
      <c r="I97">
        <f>BRPL_EOD!AG97+BRPL_EOD!AH97</f>
        <v>-0.42</v>
      </c>
      <c r="J97">
        <f>BYPL_EOD!AG97+BYPL_EOD!AH97</f>
        <v>-0.24</v>
      </c>
      <c r="K97">
        <f>MES_EOD!AG97+MES_EOD!AH97</f>
        <v>-0.09</v>
      </c>
      <c r="L97">
        <f>NDMC_EOD!AG97+NDMC_EOD!AH97</f>
        <v>-0.45</v>
      </c>
      <c r="M97">
        <f>TPDDL_EOD!AG97+TPDDL_EOD!AH97</f>
        <v>-0.28999999999999998</v>
      </c>
      <c r="N97">
        <f t="shared" si="6"/>
        <v>-1.49</v>
      </c>
      <c r="O97" s="154">
        <f t="shared" si="7"/>
        <v>-1.0000000000000009E-2</v>
      </c>
      <c r="P97">
        <v>-0.42281879194630873</v>
      </c>
      <c r="Q97">
        <v>-0.24161073825503354</v>
      </c>
      <c r="R97">
        <v>-9.0604026845637578E-2</v>
      </c>
      <c r="S97">
        <v>-0.45302013422818793</v>
      </c>
      <c r="T97">
        <v>-0.29194630872483218</v>
      </c>
      <c r="U97" s="156">
        <f t="shared" si="8"/>
        <v>-1.5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-1.5</v>
      </c>
      <c r="E98">
        <f>PPCL!N98</f>
        <v>0</v>
      </c>
      <c r="F98">
        <f t="shared" si="10"/>
        <v>120</v>
      </c>
      <c r="G98">
        <f t="shared" si="11"/>
        <v>-1.5</v>
      </c>
      <c r="H98" s="154"/>
      <c r="I98">
        <f>BRPL_EOD!AG98+BRPL_EOD!AH98</f>
        <v>-0.42</v>
      </c>
      <c r="J98">
        <f>BYPL_EOD!AG98+BYPL_EOD!AH98</f>
        <v>-0.24</v>
      </c>
      <c r="K98">
        <f>MES_EOD!AG98+MES_EOD!AH98</f>
        <v>-0.09</v>
      </c>
      <c r="L98">
        <f>NDMC_EOD!AG98+NDMC_EOD!AH98</f>
        <v>-0.45</v>
      </c>
      <c r="M98">
        <f>TPDDL_EOD!AG98+TPDDL_EOD!AH98</f>
        <v>-0.28999999999999998</v>
      </c>
      <c r="N98">
        <f t="shared" si="6"/>
        <v>-1.49</v>
      </c>
      <c r="O98" s="154">
        <f t="shared" si="7"/>
        <v>-1.0000000000000009E-2</v>
      </c>
      <c r="P98">
        <v>-0.42281879194630873</v>
      </c>
      <c r="Q98">
        <v>-0.24161073825503354</v>
      </c>
      <c r="R98">
        <v>-9.0604026845637578E-2</v>
      </c>
      <c r="S98">
        <v>-0.45302013422818793</v>
      </c>
      <c r="T98">
        <v>-0.29194630872483218</v>
      </c>
      <c r="U98" s="156">
        <f t="shared" si="8"/>
        <v>-1.5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-3.5999999999999997E-2</v>
      </c>
      <c r="E99" s="156">
        <f t="shared" si="12"/>
        <v>0</v>
      </c>
      <c r="F99" s="156">
        <f t="shared" si="12"/>
        <v>2.88</v>
      </c>
      <c r="G99" s="156">
        <f t="shared" si="12"/>
        <v>-3.5999999999999997E-2</v>
      </c>
      <c r="H99" s="156"/>
      <c r="I99" s="156">
        <f t="shared" si="12"/>
        <v>-1.0080000000000023E-2</v>
      </c>
      <c r="J99" s="156">
        <f t="shared" si="12"/>
        <v>-5.7599999999999917E-3</v>
      </c>
      <c r="K99" s="156">
        <f t="shared" si="12"/>
        <v>-2.1599999999999979E-3</v>
      </c>
      <c r="L99" s="156">
        <f t="shared" si="12"/>
        <v>-1.0800000000000008E-2</v>
      </c>
      <c r="M99" s="156">
        <f t="shared" si="12"/>
        <v>-6.9599999999999862E-3</v>
      </c>
      <c r="N99" s="156">
        <f t="shared" si="12"/>
        <v>-3.5759999999999979E-2</v>
      </c>
      <c r="O99" s="156">
        <f t="shared" si="12"/>
        <v>-2.4000000000000022E-4</v>
      </c>
      <c r="P99" s="156">
        <f t="shared" si="12"/>
        <v>-1.0147651006711394E-2</v>
      </c>
      <c r="Q99" s="156">
        <f t="shared" si="12"/>
        <v>-5.7986577181208063E-3</v>
      </c>
      <c r="R99" s="156">
        <f t="shared" si="12"/>
        <v>-2.1744966442953026E-3</v>
      </c>
      <c r="S99" s="156">
        <f t="shared" si="12"/>
        <v>-1.087248322147651E-2</v>
      </c>
      <c r="T99" s="156">
        <f t="shared" si="12"/>
        <v>-7.0067114093959638E-3</v>
      </c>
      <c r="U99" s="156">
        <f t="shared" si="12"/>
        <v>-3.5999999999999997E-2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287</v>
      </c>
      <c r="E1" s="212"/>
      <c r="H1" s="154"/>
      <c r="I1" s="212" t="s">
        <v>344</v>
      </c>
      <c r="J1" s="212"/>
      <c r="K1" s="212"/>
      <c r="L1" s="212"/>
      <c r="M1" s="212"/>
      <c r="N1" s="212"/>
      <c r="O1" s="155"/>
      <c r="P1" s="212" t="s">
        <v>345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2" t="s">
        <v>157</v>
      </c>
      <c r="C1" s="212"/>
      <c r="D1" s="212" t="s">
        <v>287</v>
      </c>
      <c r="E1" s="212"/>
      <c r="H1" s="154"/>
      <c r="I1" s="212" t="s">
        <v>344</v>
      </c>
      <c r="J1" s="212"/>
      <c r="K1" s="212"/>
      <c r="L1" s="212"/>
      <c r="M1" s="212"/>
      <c r="N1" s="212"/>
      <c r="O1" s="155"/>
      <c r="P1" s="212" t="s">
        <v>345</v>
      </c>
      <c r="Q1" s="212"/>
      <c r="R1" s="212"/>
      <c r="S1" s="212"/>
      <c r="T1" s="212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13.57</v>
      </c>
      <c r="J3">
        <f>BYPL_EOD!AC3+BYPL_EOD!AD3</f>
        <v>7.43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1.5300000000000011</v>
      </c>
      <c r="P3">
        <v>14.162018819503849</v>
      </c>
      <c r="Q3">
        <v>7.7541488451668092</v>
      </c>
      <c r="R3">
        <v>0</v>
      </c>
      <c r="S3">
        <v>2.1603079555175362</v>
      </c>
      <c r="T3">
        <v>12.523524379811805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13.57</v>
      </c>
      <c r="J4">
        <f>BYPL_EOD!AC4+BYPL_EOD!AD4</f>
        <v>7.43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13.775078414599374</v>
      </c>
      <c r="Q4">
        <v>7.5422868548617048</v>
      </c>
      <c r="R4">
        <v>0</v>
      </c>
      <c r="S4">
        <v>2.1012831479897347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13.57</v>
      </c>
      <c r="J5">
        <f>BYPL_EOD!AC5+BYPL_EOD!AD5</f>
        <v>7.43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13.775078414599374</v>
      </c>
      <c r="Q5">
        <v>7.5422868548617048</v>
      </c>
      <c r="R5">
        <v>0</v>
      </c>
      <c r="S5">
        <v>2.1012831479897347</v>
      </c>
      <c r="T5">
        <v>12.181351582549187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13.57</v>
      </c>
      <c r="J6">
        <f>BYPL_EOD!AC6+BYPL_EOD!AD6</f>
        <v>7.43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13.775078414599374</v>
      </c>
      <c r="Q6">
        <v>7.5422868548617048</v>
      </c>
      <c r="R6">
        <v>0</v>
      </c>
      <c r="S6">
        <v>2.1012831479897347</v>
      </c>
      <c r="T6">
        <v>12.181351582549187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13.57</v>
      </c>
      <c r="J7">
        <f>BYPL_EOD!AC7+BYPL_EOD!AD7</f>
        <v>7.43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13.775078414599374</v>
      </c>
      <c r="Q7">
        <v>7.5422868548617048</v>
      </c>
      <c r="R7">
        <v>0</v>
      </c>
      <c r="S7">
        <v>2.1012831479897347</v>
      </c>
      <c r="T7">
        <v>12.181351582549187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3.94</v>
      </c>
      <c r="J8">
        <f>BYPL_EOD!AC8+BYPL_EOD!AD8</f>
        <v>21.25</v>
      </c>
      <c r="K8">
        <f>MES_EOD!AC8+MES_EOD!AD8</f>
        <v>0</v>
      </c>
      <c r="L8">
        <f>NDMC_EOD!AC8+NDMC_EOD!AD8</f>
        <v>1.63</v>
      </c>
      <c r="M8">
        <f>TPDDL_EOD!AC8+TPDDL_EOD!AD8</f>
        <v>9.4499999999999993</v>
      </c>
      <c r="N8">
        <f t="shared" si="0"/>
        <v>36.269999999999996</v>
      </c>
      <c r="O8" s="154">
        <f t="shared" si="1"/>
        <v>-0.6699999999999946</v>
      </c>
      <c r="P8">
        <v>3.867218086572926</v>
      </c>
      <c r="Q8">
        <v>20.857457954232149</v>
      </c>
      <c r="R8">
        <v>0</v>
      </c>
      <c r="S8">
        <v>1.5998897160187484</v>
      </c>
      <c r="T8">
        <v>9.2754342431761785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3.94</v>
      </c>
      <c r="J9">
        <f>BYPL_EOD!AC9+BYPL_EOD!AD9</f>
        <v>21.25</v>
      </c>
      <c r="K9">
        <f>MES_EOD!AC9+MES_EOD!AD9</f>
        <v>0</v>
      </c>
      <c r="L9">
        <f>NDMC_EOD!AC9+NDMC_EOD!AD9</f>
        <v>1.63</v>
      </c>
      <c r="M9">
        <f>TPDDL_EOD!AC9+TPDDL_EOD!AD9</f>
        <v>9.4499999999999993</v>
      </c>
      <c r="N9">
        <f t="shared" si="0"/>
        <v>36.269999999999996</v>
      </c>
      <c r="O9" s="154">
        <f t="shared" si="1"/>
        <v>0.3300000000000054</v>
      </c>
      <c r="P9">
        <v>4.0982846932276162</v>
      </c>
      <c r="Q9">
        <v>21.25</v>
      </c>
      <c r="R9">
        <v>0</v>
      </c>
      <c r="S9">
        <v>1.6547855047612381</v>
      </c>
      <c r="T9">
        <v>9.5969298020111484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3.94</v>
      </c>
      <c r="J10">
        <f>BYPL_EOD!AC10+BYPL_EOD!AD10</f>
        <v>21.25</v>
      </c>
      <c r="K10">
        <f>MES_EOD!AC10+MES_EOD!AD10</f>
        <v>0</v>
      </c>
      <c r="L10">
        <f>NDMC_EOD!AC10+NDMC_EOD!AD10</f>
        <v>1.63</v>
      </c>
      <c r="M10">
        <f>TPDDL_EOD!AC10+TPDDL_EOD!AD10</f>
        <v>9.4499999999999993</v>
      </c>
      <c r="N10">
        <f t="shared" si="0"/>
        <v>36.269999999999996</v>
      </c>
      <c r="O10" s="154">
        <f t="shared" si="1"/>
        <v>0.3300000000000054</v>
      </c>
      <c r="P10">
        <v>4.0982846932276162</v>
      </c>
      <c r="Q10">
        <v>21.25</v>
      </c>
      <c r="R10">
        <v>0</v>
      </c>
      <c r="S10">
        <v>1.6547855047612381</v>
      </c>
      <c r="T10">
        <v>9.5969298020111484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36.06</v>
      </c>
      <c r="O11" s="154">
        <f t="shared" si="1"/>
        <v>0.53999999999999915</v>
      </c>
      <c r="P11">
        <v>14.422795341098171</v>
      </c>
      <c r="Q11">
        <v>7.8965058236272876</v>
      </c>
      <c r="R11">
        <v>0</v>
      </c>
      <c r="S11">
        <v>2.100998336106489</v>
      </c>
      <c r="T11">
        <v>12.179700499168053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36.06</v>
      </c>
      <c r="O12" s="154">
        <f t="shared" si="1"/>
        <v>0.53999999999999915</v>
      </c>
      <c r="P12">
        <v>14.422795341098171</v>
      </c>
      <c r="Q12">
        <v>7.8965058236272876</v>
      </c>
      <c r="R12">
        <v>0</v>
      </c>
      <c r="S12">
        <v>2.100998336106489</v>
      </c>
      <c r="T12">
        <v>12.179700499168053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36.06</v>
      </c>
      <c r="O13" s="154">
        <f t="shared" si="1"/>
        <v>0.53999999999999915</v>
      </c>
      <c r="P13">
        <v>14.422795341098171</v>
      </c>
      <c r="Q13">
        <v>7.8965058236272876</v>
      </c>
      <c r="R13">
        <v>0</v>
      </c>
      <c r="S13">
        <v>2.100998336106489</v>
      </c>
      <c r="T13">
        <v>12.179700499168053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36.06</v>
      </c>
      <c r="O14" s="154">
        <f t="shared" si="1"/>
        <v>0.53999999999999915</v>
      </c>
      <c r="P14">
        <v>14.422795341098171</v>
      </c>
      <c r="Q14">
        <v>7.8965058236272876</v>
      </c>
      <c r="R14">
        <v>0</v>
      </c>
      <c r="S14">
        <v>2.100998336106489</v>
      </c>
      <c r="T14">
        <v>12.179700499168053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36.06</v>
      </c>
      <c r="O15" s="154">
        <f t="shared" si="1"/>
        <v>0.53999999999999915</v>
      </c>
      <c r="P15">
        <v>14.422795341098171</v>
      </c>
      <c r="Q15">
        <v>7.8965058236272876</v>
      </c>
      <c r="R15">
        <v>0</v>
      </c>
      <c r="S15">
        <v>2.100998336106489</v>
      </c>
      <c r="T15">
        <v>12.179700499168053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36.06</v>
      </c>
      <c r="O16" s="154">
        <f t="shared" si="1"/>
        <v>0.53999999999999915</v>
      </c>
      <c r="P16">
        <v>14.422795341098171</v>
      </c>
      <c r="Q16">
        <v>7.8965058236272876</v>
      </c>
      <c r="R16">
        <v>0</v>
      </c>
      <c r="S16">
        <v>2.100998336106489</v>
      </c>
      <c r="T16">
        <v>12.179700499168053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4.4000000000000004</v>
      </c>
      <c r="J17">
        <f>BYPL_EOD!AC17+BYPL_EOD!AD17</f>
        <v>19.38</v>
      </c>
      <c r="K17">
        <f>MES_EOD!AC17+MES_EOD!AD17</f>
        <v>0</v>
      </c>
      <c r="L17">
        <f>NDMC_EOD!AC17+NDMC_EOD!AD17</f>
        <v>1.82</v>
      </c>
      <c r="M17">
        <f>TPDDL_EOD!AC17+TPDDL_EOD!AD17</f>
        <v>10.57</v>
      </c>
      <c r="N17">
        <f t="shared" si="0"/>
        <v>36.17</v>
      </c>
      <c r="O17" s="154">
        <f t="shared" si="1"/>
        <v>0.42999999999999972</v>
      </c>
      <c r="P17">
        <v>4.6015664157168059</v>
      </c>
      <c r="Q17">
        <v>19.38</v>
      </c>
      <c r="R17">
        <v>0</v>
      </c>
      <c r="S17">
        <v>1.8529973007108282</v>
      </c>
      <c r="T17">
        <v>10.765436283572368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4.4000000000000004</v>
      </c>
      <c r="J18">
        <f>BYPL_EOD!AC18+BYPL_EOD!AD18</f>
        <v>19.38</v>
      </c>
      <c r="K18">
        <f>MES_EOD!AC18+MES_EOD!AD18</f>
        <v>0</v>
      </c>
      <c r="L18">
        <f>NDMC_EOD!AC18+NDMC_EOD!AD18</f>
        <v>1.82</v>
      </c>
      <c r="M18">
        <f>TPDDL_EOD!AC18+TPDDL_EOD!AD18</f>
        <v>10.57</v>
      </c>
      <c r="N18">
        <f t="shared" si="0"/>
        <v>36.17</v>
      </c>
      <c r="O18" s="154">
        <f t="shared" si="1"/>
        <v>0.42999999999999972</v>
      </c>
      <c r="P18">
        <v>4.6015664157168059</v>
      </c>
      <c r="Q18">
        <v>19.38</v>
      </c>
      <c r="R18">
        <v>0</v>
      </c>
      <c r="S18">
        <v>1.8529973007108282</v>
      </c>
      <c r="T18">
        <v>10.765436283572368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3.94</v>
      </c>
      <c r="J19">
        <f>BYPL_EOD!AC19+BYPL_EOD!AD19</f>
        <v>21.25</v>
      </c>
      <c r="K19">
        <f>MES_EOD!AC19+MES_EOD!AD19</f>
        <v>0</v>
      </c>
      <c r="L19">
        <f>NDMC_EOD!AC19+NDMC_EOD!AD19</f>
        <v>1.63</v>
      </c>
      <c r="M19">
        <f>TPDDL_EOD!AC19+TPDDL_EOD!AD19</f>
        <v>9.4499999999999993</v>
      </c>
      <c r="N19">
        <f t="shared" si="0"/>
        <v>36.269999999999996</v>
      </c>
      <c r="O19" s="154">
        <f t="shared" si="1"/>
        <v>0.3300000000000054</v>
      </c>
      <c r="P19">
        <v>4.0982846932276162</v>
      </c>
      <c r="Q19">
        <v>21.25</v>
      </c>
      <c r="R19">
        <v>0</v>
      </c>
      <c r="S19">
        <v>1.6547855047612381</v>
      </c>
      <c r="T19">
        <v>9.5969298020111484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3.94</v>
      </c>
      <c r="J20">
        <f>BYPL_EOD!AC20+BYPL_EOD!AD20</f>
        <v>21.25</v>
      </c>
      <c r="K20">
        <f>MES_EOD!AC20+MES_EOD!AD20</f>
        <v>0</v>
      </c>
      <c r="L20">
        <f>NDMC_EOD!AC20+NDMC_EOD!AD20</f>
        <v>1.63</v>
      </c>
      <c r="M20">
        <f>TPDDL_EOD!AC20+TPDDL_EOD!AD20</f>
        <v>9.4499999999999993</v>
      </c>
      <c r="N20">
        <f t="shared" si="0"/>
        <v>36.269999999999996</v>
      </c>
      <c r="O20" s="154">
        <f t="shared" si="1"/>
        <v>0.3300000000000054</v>
      </c>
      <c r="P20">
        <v>4.0982846932276162</v>
      </c>
      <c r="Q20">
        <v>21.25</v>
      </c>
      <c r="R20">
        <v>0</v>
      </c>
      <c r="S20">
        <v>1.6547855047612381</v>
      </c>
      <c r="T20">
        <v>9.5969298020111484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3.94</v>
      </c>
      <c r="J21">
        <f>BYPL_EOD!AC21+BYPL_EOD!AD21</f>
        <v>21.25</v>
      </c>
      <c r="K21">
        <f>MES_EOD!AC21+MES_EOD!AD21</f>
        <v>0</v>
      </c>
      <c r="L21">
        <f>NDMC_EOD!AC21+NDMC_EOD!AD21</f>
        <v>1.63</v>
      </c>
      <c r="M21">
        <f>TPDDL_EOD!AC21+TPDDL_EOD!AD21</f>
        <v>9.4499999999999993</v>
      </c>
      <c r="N21">
        <f t="shared" si="0"/>
        <v>36.269999999999996</v>
      </c>
      <c r="O21" s="154">
        <f t="shared" si="1"/>
        <v>0.3300000000000054</v>
      </c>
      <c r="P21">
        <v>4.0982846932276162</v>
      </c>
      <c r="Q21">
        <v>21.25</v>
      </c>
      <c r="R21">
        <v>0</v>
      </c>
      <c r="S21">
        <v>1.6547855047612381</v>
      </c>
      <c r="T21">
        <v>9.5969298020111484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3.94</v>
      </c>
      <c r="J22">
        <f>BYPL_EOD!AC22+BYPL_EOD!AD22</f>
        <v>21.25</v>
      </c>
      <c r="K22">
        <f>MES_EOD!AC22+MES_EOD!AD22</f>
        <v>0</v>
      </c>
      <c r="L22">
        <f>NDMC_EOD!AC22+NDMC_EOD!AD22</f>
        <v>1.63</v>
      </c>
      <c r="M22">
        <f>TPDDL_EOD!AC22+TPDDL_EOD!AD22</f>
        <v>9.4499999999999993</v>
      </c>
      <c r="N22">
        <f t="shared" si="0"/>
        <v>36.269999999999996</v>
      </c>
      <c r="O22" s="154">
        <f t="shared" si="1"/>
        <v>0.3300000000000054</v>
      </c>
      <c r="P22">
        <v>4.0982846932276162</v>
      </c>
      <c r="Q22">
        <v>21.25</v>
      </c>
      <c r="R22">
        <v>0</v>
      </c>
      <c r="S22">
        <v>1.6547855047612381</v>
      </c>
      <c r="T22">
        <v>9.5969298020111484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3.94</v>
      </c>
      <c r="J23">
        <f>BYPL_EOD!AC23+BYPL_EOD!AD23</f>
        <v>21.25</v>
      </c>
      <c r="K23">
        <f>MES_EOD!AC23+MES_EOD!AD23</f>
        <v>0</v>
      </c>
      <c r="L23">
        <f>NDMC_EOD!AC23+NDMC_EOD!AD23</f>
        <v>1.63</v>
      </c>
      <c r="M23">
        <f>TPDDL_EOD!AC23+TPDDL_EOD!AD23</f>
        <v>9.4499999999999993</v>
      </c>
      <c r="N23">
        <f t="shared" si="0"/>
        <v>36.269999999999996</v>
      </c>
      <c r="O23" s="154">
        <f t="shared" si="1"/>
        <v>0.3300000000000054</v>
      </c>
      <c r="P23">
        <v>4.0982846932276162</v>
      </c>
      <c r="Q23">
        <v>21.25</v>
      </c>
      <c r="R23">
        <v>0</v>
      </c>
      <c r="S23">
        <v>1.6547855047612381</v>
      </c>
      <c r="T23">
        <v>9.5969298020111484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3.94</v>
      </c>
      <c r="J24">
        <f>BYPL_EOD!AC24+BYPL_EOD!AD24</f>
        <v>21.25</v>
      </c>
      <c r="K24">
        <f>MES_EOD!AC24+MES_EOD!AD24</f>
        <v>0</v>
      </c>
      <c r="L24">
        <f>NDMC_EOD!AC24+NDMC_EOD!AD24</f>
        <v>1.63</v>
      </c>
      <c r="M24">
        <f>TPDDL_EOD!AC24+TPDDL_EOD!AD24</f>
        <v>9.4499999999999993</v>
      </c>
      <c r="N24">
        <f t="shared" si="0"/>
        <v>36.269999999999996</v>
      </c>
      <c r="O24" s="154">
        <f t="shared" si="1"/>
        <v>0.3300000000000054</v>
      </c>
      <c r="P24">
        <v>4.0982846932276162</v>
      </c>
      <c r="Q24">
        <v>21.25</v>
      </c>
      <c r="R24">
        <v>0</v>
      </c>
      <c r="S24">
        <v>1.6547855047612381</v>
      </c>
      <c r="T24">
        <v>9.5969298020111484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36.06</v>
      </c>
      <c r="O25" s="154">
        <f t="shared" si="1"/>
        <v>0.53999999999999915</v>
      </c>
      <c r="P25">
        <v>14.422795341098171</v>
      </c>
      <c r="Q25">
        <v>7.8965058236272876</v>
      </c>
      <c r="R25">
        <v>0</v>
      </c>
      <c r="S25">
        <v>2.100998336106489</v>
      </c>
      <c r="T25">
        <v>12.179700499168053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36.06</v>
      </c>
      <c r="O26" s="154">
        <f t="shared" si="1"/>
        <v>0.53999999999999915</v>
      </c>
      <c r="P26">
        <v>14.422795341098171</v>
      </c>
      <c r="Q26">
        <v>7.8965058236272876</v>
      </c>
      <c r="R26">
        <v>0</v>
      </c>
      <c r="S26">
        <v>2.100998336106489</v>
      </c>
      <c r="T26">
        <v>12.179700499168053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37.07</v>
      </c>
      <c r="O27" s="154">
        <f t="shared" si="1"/>
        <v>0.53000000000000114</v>
      </c>
      <c r="P27">
        <v>15.072457512813596</v>
      </c>
      <c r="Q27">
        <v>8.2563798219584577</v>
      </c>
      <c r="R27">
        <v>0</v>
      </c>
      <c r="S27">
        <v>2.0995953601294848</v>
      </c>
      <c r="T27">
        <v>12.171567305098463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37.07</v>
      </c>
      <c r="O28" s="154">
        <f t="shared" si="1"/>
        <v>0.53000000000000114</v>
      </c>
      <c r="P28">
        <v>15.072457512813596</v>
      </c>
      <c r="Q28">
        <v>8.2563798219584577</v>
      </c>
      <c r="R28">
        <v>0</v>
      </c>
      <c r="S28">
        <v>2.0995953601294848</v>
      </c>
      <c r="T28">
        <v>12.171567305098463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37.07</v>
      </c>
      <c r="O29" s="154">
        <f t="shared" si="1"/>
        <v>0.53000000000000114</v>
      </c>
      <c r="P29">
        <v>15.072457512813596</v>
      </c>
      <c r="Q29">
        <v>8.2563798219584577</v>
      </c>
      <c r="R29">
        <v>0</v>
      </c>
      <c r="S29">
        <v>2.0995953601294848</v>
      </c>
      <c r="T29">
        <v>12.171567305098463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14.86</v>
      </c>
      <c r="J30">
        <f>BYPL_EOD!AC30+BYPL_EOD!AD30</f>
        <v>8.14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37.07</v>
      </c>
      <c r="O30" s="154">
        <f t="shared" si="1"/>
        <v>0.53000000000000114</v>
      </c>
      <c r="P30">
        <v>15.072457512813596</v>
      </c>
      <c r="Q30">
        <v>8.2563798219584577</v>
      </c>
      <c r="R30">
        <v>0</v>
      </c>
      <c r="S30">
        <v>2.0995953601294848</v>
      </c>
      <c r="T30">
        <v>12.171567305098463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14.86</v>
      </c>
      <c r="J31">
        <f>BYPL_EOD!AC31+BYPL_EOD!AD31</f>
        <v>8.14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37.07</v>
      </c>
      <c r="O31" s="154">
        <f t="shared" si="1"/>
        <v>0.53000000000000114</v>
      </c>
      <c r="P31">
        <v>15.072457512813596</v>
      </c>
      <c r="Q31">
        <v>8.2563798219584577</v>
      </c>
      <c r="R31">
        <v>0</v>
      </c>
      <c r="S31">
        <v>2.0995953601294848</v>
      </c>
      <c r="T31">
        <v>12.171567305098463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14.86</v>
      </c>
      <c r="J32">
        <f>BYPL_EOD!AC32+BYPL_EOD!AD32</f>
        <v>8.14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37.07</v>
      </c>
      <c r="O32" s="154">
        <f t="shared" si="1"/>
        <v>0.53000000000000114</v>
      </c>
      <c r="P32">
        <v>15.072457512813596</v>
      </c>
      <c r="Q32">
        <v>8.2563798219584577</v>
      </c>
      <c r="R32">
        <v>0</v>
      </c>
      <c r="S32">
        <v>2.0995953601294848</v>
      </c>
      <c r="T32">
        <v>12.171567305098463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36.06</v>
      </c>
      <c r="O33" s="154">
        <f t="shared" si="1"/>
        <v>0.53999999999999915</v>
      </c>
      <c r="P33">
        <v>14.422795341098171</v>
      </c>
      <c r="Q33">
        <v>7.8965058236272876</v>
      </c>
      <c r="R33">
        <v>0</v>
      </c>
      <c r="S33">
        <v>2.100998336106489</v>
      </c>
      <c r="T33">
        <v>12.179700499168053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36.06</v>
      </c>
      <c r="O34" s="154">
        <f t="shared" si="1"/>
        <v>0.53999999999999915</v>
      </c>
      <c r="P34">
        <v>14.422795341098171</v>
      </c>
      <c r="Q34">
        <v>7.8965058236272876</v>
      </c>
      <c r="R34">
        <v>0</v>
      </c>
      <c r="S34">
        <v>2.100998336106489</v>
      </c>
      <c r="T34">
        <v>12.179700499168053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36.06</v>
      </c>
      <c r="O35" s="154">
        <f t="shared" si="1"/>
        <v>0.53999999999999915</v>
      </c>
      <c r="P35">
        <v>14.422795341098171</v>
      </c>
      <c r="Q35">
        <v>7.8965058236272876</v>
      </c>
      <c r="R35">
        <v>0</v>
      </c>
      <c r="S35">
        <v>2.100998336106489</v>
      </c>
      <c r="T35">
        <v>12.179700499168053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36.06</v>
      </c>
      <c r="O36" s="154">
        <f t="shared" si="1"/>
        <v>0.53999999999999915</v>
      </c>
      <c r="P36">
        <v>14.422795341098171</v>
      </c>
      <c r="Q36">
        <v>7.8965058236272876</v>
      </c>
      <c r="R36">
        <v>0</v>
      </c>
      <c r="S36">
        <v>2.100998336106489</v>
      </c>
      <c r="T36">
        <v>12.179700499168053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13.57</v>
      </c>
      <c r="J37">
        <f>BYPL_EOD!AC37+BYPL_EOD!AD37</f>
        <v>7.43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13.775078414599374</v>
      </c>
      <c r="Q37">
        <v>7.5422868548617048</v>
      </c>
      <c r="R37">
        <v>0</v>
      </c>
      <c r="S37">
        <v>2.1012831479897347</v>
      </c>
      <c r="T37">
        <v>12.181351582549187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13.57</v>
      </c>
      <c r="J38">
        <f>BYPL_EOD!AC38+BYPL_EOD!AD38</f>
        <v>7.43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13.775078414599374</v>
      </c>
      <c r="Q38">
        <v>7.5422868548617048</v>
      </c>
      <c r="R38">
        <v>0</v>
      </c>
      <c r="S38">
        <v>2.1012831479897347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13.57</v>
      </c>
      <c r="J39">
        <f>BYPL_EOD!AC39+BYPL_EOD!AD39</f>
        <v>7.43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35.07</v>
      </c>
      <c r="O39" s="154">
        <f t="shared" si="1"/>
        <v>0.22999999999999687</v>
      </c>
      <c r="P39">
        <v>13.658996293128029</v>
      </c>
      <c r="Q39">
        <v>7.4787282577701726</v>
      </c>
      <c r="R39">
        <v>0</v>
      </c>
      <c r="S39">
        <v>2.0835757057313939</v>
      </c>
      <c r="T39">
        <v>12.0786997433704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13.57</v>
      </c>
      <c r="J40">
        <f>BYPL_EOD!AC40+BYPL_EOD!AD40</f>
        <v>7.43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35.07</v>
      </c>
      <c r="O40" s="154">
        <f t="shared" si="1"/>
        <v>0.22999999999999687</v>
      </c>
      <c r="P40">
        <v>13.658996293128029</v>
      </c>
      <c r="Q40">
        <v>7.4787282577701726</v>
      </c>
      <c r="R40">
        <v>0</v>
      </c>
      <c r="S40">
        <v>2.0835757057313939</v>
      </c>
      <c r="T40">
        <v>12.0786997433704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34.369999999999997</v>
      </c>
      <c r="E41">
        <f>GT!N41</f>
        <v>0</v>
      </c>
      <c r="F41">
        <f t="shared" si="4"/>
        <v>84</v>
      </c>
      <c r="G41">
        <f t="shared" si="5"/>
        <v>34.369999999999997</v>
      </c>
      <c r="H41" s="154"/>
      <c r="I41">
        <f>BRPL_EOD!AC41+BRPL_EOD!AD41</f>
        <v>13.57</v>
      </c>
      <c r="J41">
        <f>BYPL_EOD!AC41+BYPL_EOD!AD41</f>
        <v>7.43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35.07</v>
      </c>
      <c r="O41" s="154">
        <f t="shared" si="1"/>
        <v>-0.70000000000000284</v>
      </c>
      <c r="P41">
        <v>13.299141716566865</v>
      </c>
      <c r="Q41">
        <v>7.2816966067864266</v>
      </c>
      <c r="R41">
        <v>0</v>
      </c>
      <c r="S41">
        <v>2.0286826347305387</v>
      </c>
      <c r="T41">
        <v>11.760479041916167</v>
      </c>
      <c r="U41" s="156">
        <f t="shared" si="2"/>
        <v>34.369999999999997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12.92</v>
      </c>
      <c r="J42">
        <f>BYPL_EOD!AC42+BYPL_EOD!AD42</f>
        <v>7.08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34.07</v>
      </c>
      <c r="O42" s="154">
        <f t="shared" si="1"/>
        <v>0.22999999999999687</v>
      </c>
      <c r="P42">
        <v>13.007220428529497</v>
      </c>
      <c r="Q42">
        <v>7.1277957147050186</v>
      </c>
      <c r="R42">
        <v>0</v>
      </c>
      <c r="S42">
        <v>2.0839741708247721</v>
      </c>
      <c r="T42">
        <v>12.081009685940709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3.37</v>
      </c>
      <c r="J43">
        <f>BYPL_EOD!AC43+BYPL_EOD!AD43</f>
        <v>21.54</v>
      </c>
      <c r="K43">
        <f>MES_EOD!AC43+MES_EOD!AD43</f>
        <v>0</v>
      </c>
      <c r="L43">
        <f>NDMC_EOD!AC43+NDMC_EOD!AD43</f>
        <v>1.39</v>
      </c>
      <c r="M43">
        <f>TPDDL_EOD!AC43+TPDDL_EOD!AD43</f>
        <v>8.08</v>
      </c>
      <c r="N43">
        <f t="shared" si="0"/>
        <v>34.380000000000003</v>
      </c>
      <c r="O43" s="154">
        <f t="shared" si="1"/>
        <v>-8.00000000000054E-2</v>
      </c>
      <c r="P43">
        <v>3.3621582315299587</v>
      </c>
      <c r="Q43">
        <v>21.48987783595113</v>
      </c>
      <c r="R43">
        <v>0</v>
      </c>
      <c r="S43">
        <v>1.3867655613728909</v>
      </c>
      <c r="T43">
        <v>8.0611983711460145</v>
      </c>
      <c r="U43" s="156">
        <f t="shared" si="2"/>
        <v>34.29999999999999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3.37</v>
      </c>
      <c r="J44">
        <f>BYPL_EOD!AC44+BYPL_EOD!AD44</f>
        <v>21.54</v>
      </c>
      <c r="K44">
        <f>MES_EOD!AC44+MES_EOD!AD44</f>
        <v>0</v>
      </c>
      <c r="L44">
        <f>NDMC_EOD!AC44+NDMC_EOD!AD44</f>
        <v>1.39</v>
      </c>
      <c r="M44">
        <f>TPDDL_EOD!AC44+TPDDL_EOD!AD44</f>
        <v>8.08</v>
      </c>
      <c r="N44">
        <f t="shared" si="0"/>
        <v>34.380000000000003</v>
      </c>
      <c r="O44" s="154">
        <f t="shared" si="1"/>
        <v>-8.00000000000054E-2</v>
      </c>
      <c r="P44">
        <v>3.3621582315299587</v>
      </c>
      <c r="Q44">
        <v>21.48987783595113</v>
      </c>
      <c r="R44">
        <v>0</v>
      </c>
      <c r="S44">
        <v>1.3867655613728909</v>
      </c>
      <c r="T44">
        <v>8.0611983711460145</v>
      </c>
      <c r="U44" s="156">
        <f t="shared" si="2"/>
        <v>34.29999999999999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3.37</v>
      </c>
      <c r="J45">
        <f>BYPL_EOD!AC45+BYPL_EOD!AD45</f>
        <v>21.54</v>
      </c>
      <c r="K45">
        <f>MES_EOD!AC45+MES_EOD!AD45</f>
        <v>0</v>
      </c>
      <c r="L45">
        <f>NDMC_EOD!AC45+NDMC_EOD!AD45</f>
        <v>1.39</v>
      </c>
      <c r="M45">
        <f>TPDDL_EOD!AC45+TPDDL_EOD!AD45</f>
        <v>8.08</v>
      </c>
      <c r="N45">
        <f t="shared" si="0"/>
        <v>34.380000000000003</v>
      </c>
      <c r="O45" s="154">
        <f t="shared" si="1"/>
        <v>-8.00000000000054E-2</v>
      </c>
      <c r="P45">
        <v>3.3621582315299587</v>
      </c>
      <c r="Q45">
        <v>21.48987783595113</v>
      </c>
      <c r="R45">
        <v>0</v>
      </c>
      <c r="S45">
        <v>1.3867655613728909</v>
      </c>
      <c r="T45">
        <v>8.0611983711460145</v>
      </c>
      <c r="U45" s="156">
        <f t="shared" si="2"/>
        <v>34.29999999999999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3.37</v>
      </c>
      <c r="J46">
        <f>BYPL_EOD!AC46+BYPL_EOD!AD46</f>
        <v>21.54</v>
      </c>
      <c r="K46">
        <f>MES_EOD!AC46+MES_EOD!AD46</f>
        <v>0</v>
      </c>
      <c r="L46">
        <f>NDMC_EOD!AC46+NDMC_EOD!AD46</f>
        <v>1.39</v>
      </c>
      <c r="M46">
        <f>TPDDL_EOD!AC46+TPDDL_EOD!AD46</f>
        <v>8.08</v>
      </c>
      <c r="N46">
        <f t="shared" si="0"/>
        <v>34.380000000000003</v>
      </c>
      <c r="O46" s="154">
        <f t="shared" si="1"/>
        <v>-8.00000000000054E-2</v>
      </c>
      <c r="P46">
        <v>3.3621582315299587</v>
      </c>
      <c r="Q46">
        <v>21.48987783595113</v>
      </c>
      <c r="R46">
        <v>0</v>
      </c>
      <c r="S46">
        <v>1.3867655613728909</v>
      </c>
      <c r="T46">
        <v>8.0611983711460145</v>
      </c>
      <c r="U46" s="156">
        <f t="shared" si="2"/>
        <v>34.29999999999999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3.37</v>
      </c>
      <c r="J47">
        <f>BYPL_EOD!AC47+BYPL_EOD!AD47</f>
        <v>21.54</v>
      </c>
      <c r="K47">
        <f>MES_EOD!AC47+MES_EOD!AD47</f>
        <v>0</v>
      </c>
      <c r="L47">
        <f>NDMC_EOD!AC47+NDMC_EOD!AD47</f>
        <v>1.39</v>
      </c>
      <c r="M47">
        <f>TPDDL_EOD!AC47+TPDDL_EOD!AD47</f>
        <v>8.08</v>
      </c>
      <c r="N47">
        <f t="shared" si="0"/>
        <v>34.380000000000003</v>
      </c>
      <c r="O47" s="154">
        <f t="shared" si="1"/>
        <v>-8.00000000000054E-2</v>
      </c>
      <c r="P47">
        <v>3.3621582315299587</v>
      </c>
      <c r="Q47">
        <v>21.48987783595113</v>
      </c>
      <c r="R47">
        <v>0</v>
      </c>
      <c r="S47">
        <v>1.3867655613728909</v>
      </c>
      <c r="T47">
        <v>8.0611983711460145</v>
      </c>
      <c r="U47" s="156">
        <f t="shared" si="2"/>
        <v>34.29999999999999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3.37</v>
      </c>
      <c r="J48">
        <f>BYPL_EOD!AC48+BYPL_EOD!AD48</f>
        <v>21.54</v>
      </c>
      <c r="K48">
        <f>MES_EOD!AC48+MES_EOD!AD48</f>
        <v>0</v>
      </c>
      <c r="L48">
        <f>NDMC_EOD!AC48+NDMC_EOD!AD48</f>
        <v>1.39</v>
      </c>
      <c r="M48">
        <f>TPDDL_EOD!AC48+TPDDL_EOD!AD48</f>
        <v>8.08</v>
      </c>
      <c r="N48">
        <f t="shared" si="0"/>
        <v>34.380000000000003</v>
      </c>
      <c r="O48" s="154">
        <f t="shared" si="1"/>
        <v>-8.00000000000054E-2</v>
      </c>
      <c r="P48">
        <v>3.3621582315299587</v>
      </c>
      <c r="Q48">
        <v>21.48987783595113</v>
      </c>
      <c r="R48">
        <v>0</v>
      </c>
      <c r="S48">
        <v>1.3867655613728909</v>
      </c>
      <c r="T48">
        <v>8.0611983711460145</v>
      </c>
      <c r="U48" s="156">
        <f t="shared" si="2"/>
        <v>34.29999999999999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3.37</v>
      </c>
      <c r="J49">
        <f>BYPL_EOD!AC49+BYPL_EOD!AD49</f>
        <v>21.54</v>
      </c>
      <c r="K49">
        <f>MES_EOD!AC49+MES_EOD!AD49</f>
        <v>0</v>
      </c>
      <c r="L49">
        <f>NDMC_EOD!AC49+NDMC_EOD!AD49</f>
        <v>1.39</v>
      </c>
      <c r="M49">
        <f>TPDDL_EOD!AC49+TPDDL_EOD!AD49</f>
        <v>8.08</v>
      </c>
      <c r="N49">
        <f t="shared" si="0"/>
        <v>34.380000000000003</v>
      </c>
      <c r="O49" s="154">
        <f t="shared" si="1"/>
        <v>-8.00000000000054E-2</v>
      </c>
      <c r="P49">
        <v>3.3621582315299587</v>
      </c>
      <c r="Q49">
        <v>21.48987783595113</v>
      </c>
      <c r="R49">
        <v>0</v>
      </c>
      <c r="S49">
        <v>1.3867655613728909</v>
      </c>
      <c r="T49">
        <v>8.0611983711460145</v>
      </c>
      <c r="U49" s="156">
        <f t="shared" si="2"/>
        <v>34.29999999999999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3.37</v>
      </c>
      <c r="J50">
        <f>BYPL_EOD!AC50+BYPL_EOD!AD50</f>
        <v>21.54</v>
      </c>
      <c r="K50">
        <f>MES_EOD!AC50+MES_EOD!AD50</f>
        <v>0</v>
      </c>
      <c r="L50">
        <f>NDMC_EOD!AC50+NDMC_EOD!AD50</f>
        <v>1.39</v>
      </c>
      <c r="M50">
        <f>TPDDL_EOD!AC50+TPDDL_EOD!AD50</f>
        <v>8.08</v>
      </c>
      <c r="N50">
        <f t="shared" si="0"/>
        <v>34.380000000000003</v>
      </c>
      <c r="O50" s="154">
        <f t="shared" si="1"/>
        <v>-8.00000000000054E-2</v>
      </c>
      <c r="P50">
        <v>3.3621582315299587</v>
      </c>
      <c r="Q50">
        <v>21.48987783595113</v>
      </c>
      <c r="R50">
        <v>0</v>
      </c>
      <c r="S50">
        <v>1.3867655613728909</v>
      </c>
      <c r="T50">
        <v>8.0611983711460145</v>
      </c>
      <c r="U50" s="156">
        <f t="shared" si="2"/>
        <v>34.29999999999999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12.92</v>
      </c>
      <c r="J51">
        <f>BYPL_EOD!AC51+BYPL_EOD!AD51</f>
        <v>7.08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34.07</v>
      </c>
      <c r="O51" s="154">
        <f t="shared" si="1"/>
        <v>0.22999999999999687</v>
      </c>
      <c r="P51">
        <v>13.007220428529497</v>
      </c>
      <c r="Q51">
        <v>7.1277957147050186</v>
      </c>
      <c r="R51">
        <v>0</v>
      </c>
      <c r="S51">
        <v>2.0839741708247721</v>
      </c>
      <c r="T51">
        <v>12.081009685940709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12.92</v>
      </c>
      <c r="J52">
        <f>BYPL_EOD!AC52+BYPL_EOD!AD52</f>
        <v>7.08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34.07</v>
      </c>
      <c r="O52" s="154">
        <f t="shared" si="1"/>
        <v>0.22999999999999687</v>
      </c>
      <c r="P52">
        <v>13.007220428529497</v>
      </c>
      <c r="Q52">
        <v>7.1277957147050186</v>
      </c>
      <c r="R52">
        <v>0</v>
      </c>
      <c r="S52">
        <v>2.0839741708247721</v>
      </c>
      <c r="T52">
        <v>12.081009685940709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12.92</v>
      </c>
      <c r="J53">
        <f>BYPL_EOD!AC53+BYPL_EOD!AD53</f>
        <v>7.08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34.07</v>
      </c>
      <c r="O53" s="154">
        <f t="shared" si="1"/>
        <v>0.22999999999999687</v>
      </c>
      <c r="P53">
        <v>13.007220428529497</v>
      </c>
      <c r="Q53">
        <v>7.1277957147050186</v>
      </c>
      <c r="R53">
        <v>0</v>
      </c>
      <c r="S53">
        <v>2.0839741708247721</v>
      </c>
      <c r="T53">
        <v>12.081009685940709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3.37</v>
      </c>
      <c r="J54">
        <f>BYPL_EOD!AC54+BYPL_EOD!AD54</f>
        <v>21.54</v>
      </c>
      <c r="K54">
        <f>MES_EOD!AC54+MES_EOD!AD54</f>
        <v>0</v>
      </c>
      <c r="L54">
        <f>NDMC_EOD!AC54+NDMC_EOD!AD54</f>
        <v>1.39</v>
      </c>
      <c r="M54">
        <f>TPDDL_EOD!AC54+TPDDL_EOD!AD54</f>
        <v>8.08</v>
      </c>
      <c r="N54">
        <f t="shared" si="0"/>
        <v>34.380000000000003</v>
      </c>
      <c r="O54" s="154">
        <f t="shared" si="1"/>
        <v>-8.00000000000054E-2</v>
      </c>
      <c r="P54">
        <v>3.3621582315299587</v>
      </c>
      <c r="Q54">
        <v>21.48987783595113</v>
      </c>
      <c r="R54">
        <v>0</v>
      </c>
      <c r="S54">
        <v>1.3867655613728909</v>
      </c>
      <c r="T54">
        <v>8.0611983711460145</v>
      </c>
      <c r="U54" s="156">
        <f t="shared" si="2"/>
        <v>34.29999999999999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3.27</v>
      </c>
      <c r="J55">
        <f>BYPL_EOD!AC55+BYPL_EOD!AD55</f>
        <v>20.92</v>
      </c>
      <c r="K55">
        <f>MES_EOD!AC55+MES_EOD!AD55</f>
        <v>0</v>
      </c>
      <c r="L55">
        <f>NDMC_EOD!AC55+NDMC_EOD!AD55</f>
        <v>1.35</v>
      </c>
      <c r="M55">
        <f>TPDDL_EOD!AC55+TPDDL_EOD!AD55</f>
        <v>7.85</v>
      </c>
      <c r="N55">
        <f t="shared" si="0"/>
        <v>33.39</v>
      </c>
      <c r="O55" s="154">
        <f t="shared" si="1"/>
        <v>-9.0000000000003411E-2</v>
      </c>
      <c r="P55">
        <v>3.261185983827493</v>
      </c>
      <c r="Q55">
        <v>20.863611859838276</v>
      </c>
      <c r="R55">
        <v>0</v>
      </c>
      <c r="S55">
        <v>1.3463611859838274</v>
      </c>
      <c r="T55">
        <v>7.8288409703504032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3.27</v>
      </c>
      <c r="J56">
        <f>BYPL_EOD!AC56+BYPL_EOD!AD56</f>
        <v>20.92</v>
      </c>
      <c r="K56">
        <f>MES_EOD!AC56+MES_EOD!AD56</f>
        <v>0</v>
      </c>
      <c r="L56">
        <f>NDMC_EOD!AC56+NDMC_EOD!AD56</f>
        <v>1.35</v>
      </c>
      <c r="M56">
        <f>TPDDL_EOD!AC56+TPDDL_EOD!AD56</f>
        <v>7.85</v>
      </c>
      <c r="N56">
        <f t="shared" si="0"/>
        <v>33.39</v>
      </c>
      <c r="O56" s="154">
        <f t="shared" si="1"/>
        <v>-9.0000000000003411E-2</v>
      </c>
      <c r="P56">
        <v>3.261185983827493</v>
      </c>
      <c r="Q56">
        <v>20.863611859838276</v>
      </c>
      <c r="R56">
        <v>0</v>
      </c>
      <c r="S56">
        <v>1.3463611859838274</v>
      </c>
      <c r="T56">
        <v>7.8288409703504032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</v>
      </c>
      <c r="J57">
        <f>BYPL_EOD!AC57+BYPL_EOD!AD57</f>
        <v>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33.07</v>
      </c>
      <c r="O57" s="154">
        <f t="shared" si="1"/>
        <v>0.22999999999999687</v>
      </c>
      <c r="P57">
        <v>12.083459328696703</v>
      </c>
      <c r="Q57">
        <v>7.0486846084064103</v>
      </c>
      <c r="R57">
        <v>0</v>
      </c>
      <c r="S57">
        <v>2.084396734200181</v>
      </c>
      <c r="T57">
        <v>12.083459328696703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</v>
      </c>
      <c r="J58">
        <f>BYPL_EOD!AC58+BYPL_EOD!AD58</f>
        <v>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33.07</v>
      </c>
      <c r="O58" s="154">
        <f t="shared" si="1"/>
        <v>0.22999999999999687</v>
      </c>
      <c r="P58">
        <v>12.083459328696703</v>
      </c>
      <c r="Q58">
        <v>7.0486846084064103</v>
      </c>
      <c r="R58">
        <v>0</v>
      </c>
      <c r="S58">
        <v>2.084396734200181</v>
      </c>
      <c r="T58">
        <v>12.083459328696703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12</v>
      </c>
      <c r="J59">
        <f>BYPL_EOD!AC59+BYPL_EOD!AD59</f>
        <v>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33.07</v>
      </c>
      <c r="O59" s="154">
        <f t="shared" si="1"/>
        <v>0.22999999999999687</v>
      </c>
      <c r="P59">
        <v>12.083459328696703</v>
      </c>
      <c r="Q59">
        <v>7.0486846084064103</v>
      </c>
      <c r="R59">
        <v>0</v>
      </c>
      <c r="S59">
        <v>2.084396734200181</v>
      </c>
      <c r="T59">
        <v>12.083459328696703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12</v>
      </c>
      <c r="J60">
        <f>BYPL_EOD!AC60+BYPL_EOD!AD60</f>
        <v>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33.07</v>
      </c>
      <c r="O60" s="154">
        <f t="shared" si="1"/>
        <v>0.22999999999999687</v>
      </c>
      <c r="P60">
        <v>12.083459328696703</v>
      </c>
      <c r="Q60">
        <v>7.0486846084064103</v>
      </c>
      <c r="R60">
        <v>0</v>
      </c>
      <c r="S60">
        <v>2.084396734200181</v>
      </c>
      <c r="T60">
        <v>12.083459328696703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12</v>
      </c>
      <c r="J61">
        <f>BYPL_EOD!AC61+BYPL_EOD!AD61</f>
        <v>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33.07</v>
      </c>
      <c r="O61" s="154">
        <f t="shared" si="1"/>
        <v>0.22999999999999687</v>
      </c>
      <c r="P61">
        <v>12.083459328696703</v>
      </c>
      <c r="Q61">
        <v>7.0486846084064103</v>
      </c>
      <c r="R61">
        <v>0</v>
      </c>
      <c r="S61">
        <v>2.084396734200181</v>
      </c>
      <c r="T61">
        <v>12.083459328696703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12</v>
      </c>
      <c r="J62">
        <f>BYPL_EOD!AC62+BYPL_EOD!AD62</f>
        <v>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33.07</v>
      </c>
      <c r="O62" s="154">
        <f t="shared" si="1"/>
        <v>0.22999999999999687</v>
      </c>
      <c r="P62">
        <v>12.083459328696703</v>
      </c>
      <c r="Q62">
        <v>7.0486846084064103</v>
      </c>
      <c r="R62">
        <v>0</v>
      </c>
      <c r="S62">
        <v>2.084396734200181</v>
      </c>
      <c r="T62">
        <v>12.083459328696703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4.05</v>
      </c>
      <c r="J63">
        <f>BYPL_EOD!AC63+BYPL_EOD!AD63</f>
        <v>17.809999999999999</v>
      </c>
      <c r="K63">
        <f>MES_EOD!AC63+MES_EOD!AD63</f>
        <v>0</v>
      </c>
      <c r="L63">
        <f>NDMC_EOD!AC63+NDMC_EOD!AD63</f>
        <v>1.68</v>
      </c>
      <c r="M63">
        <f>TPDDL_EOD!AC63+TPDDL_EOD!AD63</f>
        <v>9.7100000000000009</v>
      </c>
      <c r="N63">
        <f t="shared" si="0"/>
        <v>33.25</v>
      </c>
      <c r="O63" s="154">
        <f t="shared" si="1"/>
        <v>4.9999999999997158E-2</v>
      </c>
      <c r="P63">
        <v>4.0560902255639091</v>
      </c>
      <c r="Q63">
        <v>17.836781954887215</v>
      </c>
      <c r="R63">
        <v>0</v>
      </c>
      <c r="S63">
        <v>1.6825263157894734</v>
      </c>
      <c r="T63">
        <v>9.7246015037593985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3.47</v>
      </c>
      <c r="J64">
        <f>BYPL_EOD!AC64+BYPL_EOD!AD64</f>
        <v>20.12</v>
      </c>
      <c r="K64">
        <f>MES_EOD!AC64+MES_EOD!AD64</f>
        <v>0</v>
      </c>
      <c r="L64">
        <f>NDMC_EOD!AC64+NDMC_EOD!AD64</f>
        <v>1.44</v>
      </c>
      <c r="M64">
        <f>TPDDL_EOD!AC64+TPDDL_EOD!AD64</f>
        <v>8.33</v>
      </c>
      <c r="N64">
        <f t="shared" si="0"/>
        <v>33.36</v>
      </c>
      <c r="O64" s="154">
        <f t="shared" si="1"/>
        <v>-6.0000000000002274E-2</v>
      </c>
      <c r="P64">
        <v>3.4637589928057553</v>
      </c>
      <c r="Q64">
        <v>20.083812949640286</v>
      </c>
      <c r="R64">
        <v>0</v>
      </c>
      <c r="S64">
        <v>1.4374100719424459</v>
      </c>
      <c r="T64">
        <v>8.3150179856115098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12</v>
      </c>
      <c r="J65">
        <f>BYPL_EOD!AC65+BYPL_EOD!AD65</f>
        <v>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33.07</v>
      </c>
      <c r="O65" s="154">
        <f t="shared" si="1"/>
        <v>0.22999999999999687</v>
      </c>
      <c r="P65">
        <v>12.083459328696703</v>
      </c>
      <c r="Q65">
        <v>7.0486846084064103</v>
      </c>
      <c r="R65">
        <v>0</v>
      </c>
      <c r="S65">
        <v>2.084396734200181</v>
      </c>
      <c r="T65">
        <v>12.083459328696703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32.979999999999997</v>
      </c>
      <c r="E66">
        <f>GT!N66</f>
        <v>0</v>
      </c>
      <c r="F66">
        <f t="shared" si="4"/>
        <v>84</v>
      </c>
      <c r="G66">
        <f t="shared" si="5"/>
        <v>32.979999999999997</v>
      </c>
      <c r="H66" s="154"/>
      <c r="I66">
        <f>BRPL_EOD!AC66+BRPL_EOD!AD66</f>
        <v>12</v>
      </c>
      <c r="J66">
        <f>BYPL_EOD!AC66+BYPL_EOD!AD66</f>
        <v>7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33.07</v>
      </c>
      <c r="O66" s="154">
        <f t="shared" si="1"/>
        <v>-9.0000000000003411E-2</v>
      </c>
      <c r="P66">
        <v>11.967342001814332</v>
      </c>
      <c r="Q66">
        <v>6.98094950105836</v>
      </c>
      <c r="R66">
        <v>0</v>
      </c>
      <c r="S66">
        <v>2.0643664953129721</v>
      </c>
      <c r="T66">
        <v>11.967342001814332</v>
      </c>
      <c r="U66" s="156">
        <f t="shared" si="2"/>
        <v>32.979999999999997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3.27</v>
      </c>
      <c r="J67">
        <f>BYPL_EOD!AC67+BYPL_EOD!AD67</f>
        <v>20.92</v>
      </c>
      <c r="K67">
        <f>MES_EOD!AC67+MES_EOD!AD67</f>
        <v>0</v>
      </c>
      <c r="L67">
        <f>NDMC_EOD!AC67+NDMC_EOD!AD67</f>
        <v>1.35</v>
      </c>
      <c r="M67">
        <f>TPDDL_EOD!AC67+TPDDL_EOD!AD67</f>
        <v>7.85</v>
      </c>
      <c r="N67">
        <f t="shared" ref="N67:N98" si="6">SUM(I67:M67)</f>
        <v>33.39</v>
      </c>
      <c r="O67" s="154">
        <f t="shared" ref="O67:O98" si="7">G67-N67</f>
        <v>-9.0000000000003411E-2</v>
      </c>
      <c r="P67">
        <v>3.261185983827493</v>
      </c>
      <c r="Q67">
        <v>20.863611859838276</v>
      </c>
      <c r="R67">
        <v>0</v>
      </c>
      <c r="S67">
        <v>1.3463611859838274</v>
      </c>
      <c r="T67">
        <v>7.8288409703504032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3.27</v>
      </c>
      <c r="J68">
        <f>BYPL_EOD!AC68+BYPL_EOD!AD68</f>
        <v>20.92</v>
      </c>
      <c r="K68">
        <f>MES_EOD!AC68+MES_EOD!AD68</f>
        <v>0</v>
      </c>
      <c r="L68">
        <f>NDMC_EOD!AC68+NDMC_EOD!AD68</f>
        <v>1.35</v>
      </c>
      <c r="M68">
        <f>TPDDL_EOD!AC68+TPDDL_EOD!AD68</f>
        <v>7.85</v>
      </c>
      <c r="N68">
        <f t="shared" si="6"/>
        <v>33.39</v>
      </c>
      <c r="O68" s="154">
        <f t="shared" si="7"/>
        <v>-9.0000000000003411E-2</v>
      </c>
      <c r="P68">
        <v>3.261185983827493</v>
      </c>
      <c r="Q68">
        <v>20.863611859838276</v>
      </c>
      <c r="R68">
        <v>0</v>
      </c>
      <c r="S68">
        <v>1.3463611859838274</v>
      </c>
      <c r="T68">
        <v>7.8288409703504032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3.27</v>
      </c>
      <c r="J69">
        <f>BYPL_EOD!AC69+BYPL_EOD!AD69</f>
        <v>20.92</v>
      </c>
      <c r="K69">
        <f>MES_EOD!AC69+MES_EOD!AD69</f>
        <v>0</v>
      </c>
      <c r="L69">
        <f>NDMC_EOD!AC69+NDMC_EOD!AD69</f>
        <v>1.35</v>
      </c>
      <c r="M69">
        <f>TPDDL_EOD!AC69+TPDDL_EOD!AD69</f>
        <v>7.85</v>
      </c>
      <c r="N69">
        <f t="shared" si="6"/>
        <v>33.39</v>
      </c>
      <c r="O69" s="154">
        <f t="shared" si="7"/>
        <v>-9.0000000000003411E-2</v>
      </c>
      <c r="P69">
        <v>3.261185983827493</v>
      </c>
      <c r="Q69">
        <v>20.863611859838276</v>
      </c>
      <c r="R69">
        <v>0</v>
      </c>
      <c r="S69">
        <v>1.3463611859838274</v>
      </c>
      <c r="T69">
        <v>7.8288409703504032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3.27</v>
      </c>
      <c r="J70">
        <f>BYPL_EOD!AC70+BYPL_EOD!AD70</f>
        <v>20.92</v>
      </c>
      <c r="K70">
        <f>MES_EOD!AC70+MES_EOD!AD70</f>
        <v>0</v>
      </c>
      <c r="L70">
        <f>NDMC_EOD!AC70+NDMC_EOD!AD70</f>
        <v>1.35</v>
      </c>
      <c r="M70">
        <f>TPDDL_EOD!AC70+TPDDL_EOD!AD70</f>
        <v>7.85</v>
      </c>
      <c r="N70">
        <f t="shared" si="6"/>
        <v>33.39</v>
      </c>
      <c r="O70" s="154">
        <f t="shared" si="7"/>
        <v>-9.0000000000003411E-2</v>
      </c>
      <c r="P70">
        <v>3.261185983827493</v>
      </c>
      <c r="Q70">
        <v>20.863611859838276</v>
      </c>
      <c r="R70">
        <v>0</v>
      </c>
      <c r="S70">
        <v>1.3463611859838274</v>
      </c>
      <c r="T70">
        <v>7.8288409703504032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3.27</v>
      </c>
      <c r="J71">
        <f>BYPL_EOD!AC71+BYPL_EOD!AD71</f>
        <v>20.92</v>
      </c>
      <c r="K71">
        <f>MES_EOD!AC71+MES_EOD!AD71</f>
        <v>0</v>
      </c>
      <c r="L71">
        <f>NDMC_EOD!AC71+NDMC_EOD!AD71</f>
        <v>1.35</v>
      </c>
      <c r="M71">
        <f>TPDDL_EOD!AC71+TPDDL_EOD!AD71</f>
        <v>7.85</v>
      </c>
      <c r="N71">
        <f t="shared" si="6"/>
        <v>33.39</v>
      </c>
      <c r="O71" s="154">
        <f t="shared" si="7"/>
        <v>-9.0000000000003411E-2</v>
      </c>
      <c r="P71">
        <v>3.261185983827493</v>
      </c>
      <c r="Q71">
        <v>20.863611859838276</v>
      </c>
      <c r="R71">
        <v>0</v>
      </c>
      <c r="S71">
        <v>1.3463611859838274</v>
      </c>
      <c r="T71">
        <v>7.8288409703504032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3.27</v>
      </c>
      <c r="J72">
        <f>BYPL_EOD!AC72+BYPL_EOD!AD72</f>
        <v>20.92</v>
      </c>
      <c r="K72">
        <f>MES_EOD!AC72+MES_EOD!AD72</f>
        <v>0</v>
      </c>
      <c r="L72">
        <f>NDMC_EOD!AC72+NDMC_EOD!AD72</f>
        <v>1.35</v>
      </c>
      <c r="M72">
        <f>TPDDL_EOD!AC72+TPDDL_EOD!AD72</f>
        <v>7.85</v>
      </c>
      <c r="N72">
        <f t="shared" si="6"/>
        <v>33.39</v>
      </c>
      <c r="O72" s="154">
        <f t="shared" si="7"/>
        <v>-9.0000000000003411E-2</v>
      </c>
      <c r="P72">
        <v>3.261185983827493</v>
      </c>
      <c r="Q72">
        <v>20.863611859838276</v>
      </c>
      <c r="R72">
        <v>0</v>
      </c>
      <c r="S72">
        <v>1.3463611859838274</v>
      </c>
      <c r="T72">
        <v>7.8288409703504032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3.37</v>
      </c>
      <c r="J73">
        <f>BYPL_EOD!AC73+BYPL_EOD!AD73</f>
        <v>21.54</v>
      </c>
      <c r="K73">
        <f>MES_EOD!AC73+MES_EOD!AD73</f>
        <v>0</v>
      </c>
      <c r="L73">
        <f>NDMC_EOD!AC73+NDMC_EOD!AD73</f>
        <v>1.39</v>
      </c>
      <c r="M73">
        <f>TPDDL_EOD!AC73+TPDDL_EOD!AD73</f>
        <v>8.08</v>
      </c>
      <c r="N73">
        <f t="shared" si="6"/>
        <v>34.380000000000003</v>
      </c>
      <c r="O73" s="154">
        <f t="shared" si="7"/>
        <v>-8.00000000000054E-2</v>
      </c>
      <c r="P73">
        <v>3.3621582315299587</v>
      </c>
      <c r="Q73">
        <v>21.48987783595113</v>
      </c>
      <c r="R73">
        <v>0</v>
      </c>
      <c r="S73">
        <v>1.3867655613728909</v>
      </c>
      <c r="T73">
        <v>8.0611983711460145</v>
      </c>
      <c r="U73" s="156">
        <f t="shared" si="8"/>
        <v>34.29999999999999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3.37</v>
      </c>
      <c r="J74">
        <f>BYPL_EOD!AC74+BYPL_EOD!AD74</f>
        <v>21.54</v>
      </c>
      <c r="K74">
        <f>MES_EOD!AC74+MES_EOD!AD74</f>
        <v>0</v>
      </c>
      <c r="L74">
        <f>NDMC_EOD!AC74+NDMC_EOD!AD74</f>
        <v>1.39</v>
      </c>
      <c r="M74">
        <f>TPDDL_EOD!AC74+TPDDL_EOD!AD74</f>
        <v>8.08</v>
      </c>
      <c r="N74">
        <f t="shared" si="6"/>
        <v>34.380000000000003</v>
      </c>
      <c r="O74" s="154">
        <f t="shared" si="7"/>
        <v>-8.00000000000054E-2</v>
      </c>
      <c r="P74">
        <v>3.3621582315299587</v>
      </c>
      <c r="Q74">
        <v>21.48987783595113</v>
      </c>
      <c r="R74">
        <v>0</v>
      </c>
      <c r="S74">
        <v>1.3867655613728909</v>
      </c>
      <c r="T74">
        <v>8.0611983711460145</v>
      </c>
      <c r="U74" s="156">
        <f t="shared" si="8"/>
        <v>34.29999999999999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3.37</v>
      </c>
      <c r="J75">
        <f>BYPL_EOD!AC75+BYPL_EOD!AD75</f>
        <v>21.54</v>
      </c>
      <c r="K75">
        <f>MES_EOD!AC75+MES_EOD!AD75</f>
        <v>0</v>
      </c>
      <c r="L75">
        <f>NDMC_EOD!AC75+NDMC_EOD!AD75</f>
        <v>1.39</v>
      </c>
      <c r="M75">
        <f>TPDDL_EOD!AC75+TPDDL_EOD!AD75</f>
        <v>8.08</v>
      </c>
      <c r="N75">
        <f t="shared" si="6"/>
        <v>34.380000000000003</v>
      </c>
      <c r="O75" s="154">
        <f t="shared" si="7"/>
        <v>0.21999999999999886</v>
      </c>
      <c r="P75">
        <v>3.476608533558752</v>
      </c>
      <c r="Q75">
        <v>21.54</v>
      </c>
      <c r="R75">
        <v>0</v>
      </c>
      <c r="S75">
        <v>1.4063452415411251</v>
      </c>
      <c r="T75">
        <v>8.1770462249001241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3.37</v>
      </c>
      <c r="J76">
        <f>BYPL_EOD!AC76+BYPL_EOD!AD76</f>
        <v>21.54</v>
      </c>
      <c r="K76">
        <f>MES_EOD!AC76+MES_EOD!AD76</f>
        <v>0</v>
      </c>
      <c r="L76">
        <f>NDMC_EOD!AC76+NDMC_EOD!AD76</f>
        <v>1.39</v>
      </c>
      <c r="M76">
        <f>TPDDL_EOD!AC76+TPDDL_EOD!AD76</f>
        <v>8.08</v>
      </c>
      <c r="N76">
        <f t="shared" si="6"/>
        <v>34.380000000000003</v>
      </c>
      <c r="O76" s="154">
        <f t="shared" si="7"/>
        <v>0.21999999999999886</v>
      </c>
      <c r="P76">
        <v>3.476608533558752</v>
      </c>
      <c r="Q76">
        <v>21.54</v>
      </c>
      <c r="R76">
        <v>0</v>
      </c>
      <c r="S76">
        <v>1.4063452415411251</v>
      </c>
      <c r="T76">
        <v>8.1770462249001241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3.46</v>
      </c>
      <c r="J77">
        <f>BYPL_EOD!AC77+BYPL_EOD!AD77</f>
        <v>22.15</v>
      </c>
      <c r="K77">
        <f>MES_EOD!AC77+MES_EOD!AD77</f>
        <v>0</v>
      </c>
      <c r="L77">
        <f>NDMC_EOD!AC77+NDMC_EOD!AD77</f>
        <v>1.43</v>
      </c>
      <c r="M77">
        <f>TPDDL_EOD!AC77+TPDDL_EOD!AD77</f>
        <v>8.31</v>
      </c>
      <c r="N77">
        <f t="shared" si="6"/>
        <v>35.35</v>
      </c>
      <c r="O77" s="154">
        <f t="shared" si="7"/>
        <v>0.25</v>
      </c>
      <c r="P77">
        <v>3.5815408065336141</v>
      </c>
      <c r="Q77">
        <v>22.15</v>
      </c>
      <c r="R77">
        <v>0</v>
      </c>
      <c r="S77">
        <v>1.4485151429027128</v>
      </c>
      <c r="T77">
        <v>8.4199440505636733</v>
      </c>
      <c r="U77" s="156">
        <f t="shared" si="8"/>
        <v>35.6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3.46</v>
      </c>
      <c r="J78">
        <f>BYPL_EOD!AC78+BYPL_EOD!AD78</f>
        <v>22.15</v>
      </c>
      <c r="K78">
        <f>MES_EOD!AC78+MES_EOD!AD78</f>
        <v>0</v>
      </c>
      <c r="L78">
        <f>NDMC_EOD!AC78+NDMC_EOD!AD78</f>
        <v>1.43</v>
      </c>
      <c r="M78">
        <f>TPDDL_EOD!AC78+TPDDL_EOD!AD78</f>
        <v>8.31</v>
      </c>
      <c r="N78">
        <f t="shared" si="6"/>
        <v>35.35</v>
      </c>
      <c r="O78" s="154">
        <f t="shared" si="7"/>
        <v>0.25</v>
      </c>
      <c r="P78">
        <v>3.5815408065336141</v>
      </c>
      <c r="Q78">
        <v>22.15</v>
      </c>
      <c r="R78">
        <v>0</v>
      </c>
      <c r="S78">
        <v>1.4485151429027128</v>
      </c>
      <c r="T78">
        <v>8.4199440505636733</v>
      </c>
      <c r="U78" s="156">
        <f t="shared" si="8"/>
        <v>35.6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3.46</v>
      </c>
      <c r="J79">
        <f>BYPL_EOD!AC79+BYPL_EOD!AD79</f>
        <v>22.15</v>
      </c>
      <c r="K79">
        <f>MES_EOD!AC79+MES_EOD!AD79</f>
        <v>0</v>
      </c>
      <c r="L79">
        <f>NDMC_EOD!AC79+NDMC_EOD!AD79</f>
        <v>1.43</v>
      </c>
      <c r="M79">
        <f>TPDDL_EOD!AC79+TPDDL_EOD!AD79</f>
        <v>8.31</v>
      </c>
      <c r="N79">
        <f t="shared" si="6"/>
        <v>35.35</v>
      </c>
      <c r="O79" s="154">
        <f t="shared" si="7"/>
        <v>0.25</v>
      </c>
      <c r="P79">
        <v>3.5815408065336141</v>
      </c>
      <c r="Q79">
        <v>22.15</v>
      </c>
      <c r="R79">
        <v>0</v>
      </c>
      <c r="S79">
        <v>1.4485151429027128</v>
      </c>
      <c r="T79">
        <v>8.4199440505636733</v>
      </c>
      <c r="U79" s="156">
        <f t="shared" si="8"/>
        <v>35.6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3.56</v>
      </c>
      <c r="J80">
        <f>BYPL_EOD!AC80+BYPL_EOD!AD80</f>
        <v>22.77</v>
      </c>
      <c r="K80">
        <f>MES_EOD!AC80+MES_EOD!AD80</f>
        <v>0</v>
      </c>
      <c r="L80">
        <f>NDMC_EOD!AC80+NDMC_EOD!AD80</f>
        <v>1.47</v>
      </c>
      <c r="M80">
        <f>TPDDL_EOD!AC80+TPDDL_EOD!AD80</f>
        <v>8.5399999999999991</v>
      </c>
      <c r="N80">
        <f t="shared" si="6"/>
        <v>36.339999999999996</v>
      </c>
      <c r="O80" s="154">
        <f t="shared" si="7"/>
        <v>0.26000000000000512</v>
      </c>
      <c r="P80">
        <v>3.6868461595173465</v>
      </c>
      <c r="Q80">
        <v>22.77</v>
      </c>
      <c r="R80">
        <v>0</v>
      </c>
      <c r="S80">
        <v>1.4891893416224478</v>
      </c>
      <c r="T80">
        <v>8.653964498860212</v>
      </c>
      <c r="U80" s="156">
        <f t="shared" si="8"/>
        <v>36.600000000000009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14.21</v>
      </c>
      <c r="J81">
        <f>BYPL_EOD!AC81+BYPL_EOD!AD81</f>
        <v>7.78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36.06</v>
      </c>
      <c r="O81" s="154">
        <f t="shared" si="7"/>
        <v>0.53999999999999915</v>
      </c>
      <c r="P81">
        <v>14.422795341098171</v>
      </c>
      <c r="Q81">
        <v>7.8965058236272876</v>
      </c>
      <c r="R81">
        <v>0</v>
      </c>
      <c r="S81">
        <v>2.100998336106489</v>
      </c>
      <c r="T81">
        <v>12.179700499168053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14.21</v>
      </c>
      <c r="J82">
        <f>BYPL_EOD!AC82+BYPL_EOD!AD82</f>
        <v>7.78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36.06</v>
      </c>
      <c r="O82" s="154">
        <f t="shared" si="7"/>
        <v>0.53999999999999915</v>
      </c>
      <c r="P82">
        <v>14.422795341098171</v>
      </c>
      <c r="Q82">
        <v>7.8965058236272876</v>
      </c>
      <c r="R82">
        <v>0</v>
      </c>
      <c r="S82">
        <v>2.100998336106489</v>
      </c>
      <c r="T82">
        <v>12.179700499168053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14.21</v>
      </c>
      <c r="J83">
        <f>BYPL_EOD!AC83+BYPL_EOD!AD83</f>
        <v>7.78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36.06</v>
      </c>
      <c r="O83" s="154">
        <f t="shared" si="7"/>
        <v>0.53999999999999915</v>
      </c>
      <c r="P83">
        <v>14.422795341098171</v>
      </c>
      <c r="Q83">
        <v>7.8965058236272876</v>
      </c>
      <c r="R83">
        <v>0</v>
      </c>
      <c r="S83">
        <v>2.100998336106489</v>
      </c>
      <c r="T83">
        <v>12.179700499168053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14.21</v>
      </c>
      <c r="J84">
        <f>BYPL_EOD!AC84+BYPL_EOD!AD84</f>
        <v>7.78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36.06</v>
      </c>
      <c r="O84" s="154">
        <f t="shared" si="7"/>
        <v>0.53999999999999915</v>
      </c>
      <c r="P84">
        <v>14.422795341098171</v>
      </c>
      <c r="Q84">
        <v>7.8965058236272876</v>
      </c>
      <c r="R84">
        <v>0</v>
      </c>
      <c r="S84">
        <v>2.100998336106489</v>
      </c>
      <c r="T84">
        <v>12.179700499168053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14.21</v>
      </c>
      <c r="J85">
        <f>BYPL_EOD!AC85+BYPL_EOD!AD85</f>
        <v>7.78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36.06</v>
      </c>
      <c r="O85" s="154">
        <f t="shared" si="7"/>
        <v>0.53999999999999915</v>
      </c>
      <c r="P85">
        <v>14.422795341098171</v>
      </c>
      <c r="Q85">
        <v>7.8965058236272876</v>
      </c>
      <c r="R85">
        <v>0</v>
      </c>
      <c r="S85">
        <v>2.100998336106489</v>
      </c>
      <c r="T85">
        <v>12.179700499168053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14.21</v>
      </c>
      <c r="J86">
        <f>BYPL_EOD!AC86+BYPL_EOD!AD86</f>
        <v>7.78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36.06</v>
      </c>
      <c r="O86" s="154">
        <f t="shared" si="7"/>
        <v>0.53999999999999915</v>
      </c>
      <c r="P86">
        <v>14.422795341098171</v>
      </c>
      <c r="Q86">
        <v>7.8965058236272876</v>
      </c>
      <c r="R86">
        <v>0</v>
      </c>
      <c r="S86">
        <v>2.100998336106489</v>
      </c>
      <c r="T86">
        <v>12.179700499168053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36.870000000000005</v>
      </c>
      <c r="E87">
        <f>GT!N87</f>
        <v>0</v>
      </c>
      <c r="F87">
        <f t="shared" si="10"/>
        <v>84</v>
      </c>
      <c r="G87">
        <f t="shared" si="11"/>
        <v>36.870000000000005</v>
      </c>
      <c r="H87" s="154"/>
      <c r="I87">
        <f>BRPL_EOD!AC87+BRPL_EOD!AD87</f>
        <v>3.56</v>
      </c>
      <c r="J87">
        <f>BYPL_EOD!AC87+BYPL_EOD!AD87</f>
        <v>22.77</v>
      </c>
      <c r="K87">
        <f>MES_EOD!AC87+MES_EOD!AD87</f>
        <v>0</v>
      </c>
      <c r="L87">
        <f>NDMC_EOD!AC87+NDMC_EOD!AD87</f>
        <v>1.47</v>
      </c>
      <c r="M87">
        <f>TPDDL_EOD!AC87+TPDDL_EOD!AD87</f>
        <v>8.5399999999999991</v>
      </c>
      <c r="N87">
        <f t="shared" si="6"/>
        <v>36.339999999999996</v>
      </c>
      <c r="O87" s="154">
        <f t="shared" si="7"/>
        <v>0.53000000000000824</v>
      </c>
      <c r="P87">
        <v>3.8188110913190436</v>
      </c>
      <c r="Q87">
        <v>22.77</v>
      </c>
      <c r="R87">
        <v>0</v>
      </c>
      <c r="S87">
        <v>1.5090799859975772</v>
      </c>
      <c r="T87">
        <v>8.772108922683385</v>
      </c>
      <c r="U87" s="156">
        <f t="shared" si="8"/>
        <v>36.870000000000005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3.56</v>
      </c>
      <c r="J88">
        <f>BYPL_EOD!AC88+BYPL_EOD!AD88</f>
        <v>22.77</v>
      </c>
      <c r="K88">
        <f>MES_EOD!AC88+MES_EOD!AD88</f>
        <v>0</v>
      </c>
      <c r="L88">
        <f>NDMC_EOD!AC88+NDMC_EOD!AD88</f>
        <v>1.47</v>
      </c>
      <c r="M88">
        <f>TPDDL_EOD!AC88+TPDDL_EOD!AD88</f>
        <v>8.5399999999999991</v>
      </c>
      <c r="N88">
        <f t="shared" si="6"/>
        <v>36.339999999999996</v>
      </c>
      <c r="O88" s="154">
        <f t="shared" si="7"/>
        <v>0.26000000000000512</v>
      </c>
      <c r="P88">
        <v>3.6868461595173465</v>
      </c>
      <c r="Q88">
        <v>22.77</v>
      </c>
      <c r="R88">
        <v>0</v>
      </c>
      <c r="S88">
        <v>1.4891893416224478</v>
      </c>
      <c r="T88">
        <v>8.653964498860212</v>
      </c>
      <c r="U88" s="156">
        <f t="shared" si="8"/>
        <v>36.600000000000009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3.56</v>
      </c>
      <c r="J89">
        <f>BYPL_EOD!AC89+BYPL_EOD!AD89</f>
        <v>22.77</v>
      </c>
      <c r="K89">
        <f>MES_EOD!AC89+MES_EOD!AD89</f>
        <v>0</v>
      </c>
      <c r="L89">
        <f>NDMC_EOD!AC89+NDMC_EOD!AD89</f>
        <v>1.47</v>
      </c>
      <c r="M89">
        <f>TPDDL_EOD!AC89+TPDDL_EOD!AD89</f>
        <v>8.5399999999999991</v>
      </c>
      <c r="N89">
        <f t="shared" si="6"/>
        <v>36.339999999999996</v>
      </c>
      <c r="O89" s="154">
        <f t="shared" si="7"/>
        <v>0.26000000000000512</v>
      </c>
      <c r="P89">
        <v>3.6868461595173465</v>
      </c>
      <c r="Q89">
        <v>22.77</v>
      </c>
      <c r="R89">
        <v>0</v>
      </c>
      <c r="S89">
        <v>1.4891893416224478</v>
      </c>
      <c r="T89">
        <v>8.653964498860212</v>
      </c>
      <c r="U89" s="156">
        <f t="shared" si="8"/>
        <v>36.600000000000009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3.56</v>
      </c>
      <c r="J90">
        <f>BYPL_EOD!AC90+BYPL_EOD!AD90</f>
        <v>22.77</v>
      </c>
      <c r="K90">
        <f>MES_EOD!AC90+MES_EOD!AD90</f>
        <v>0</v>
      </c>
      <c r="L90">
        <f>NDMC_EOD!AC90+NDMC_EOD!AD90</f>
        <v>1.47</v>
      </c>
      <c r="M90">
        <f>TPDDL_EOD!AC90+TPDDL_EOD!AD90</f>
        <v>8.5399999999999991</v>
      </c>
      <c r="N90">
        <f t="shared" si="6"/>
        <v>36.339999999999996</v>
      </c>
      <c r="O90" s="154">
        <f t="shared" si="7"/>
        <v>0.26000000000000512</v>
      </c>
      <c r="P90">
        <v>3.6868461595173465</v>
      </c>
      <c r="Q90">
        <v>22.77</v>
      </c>
      <c r="R90">
        <v>0</v>
      </c>
      <c r="S90">
        <v>1.4891893416224478</v>
      </c>
      <c r="T90">
        <v>8.653964498860212</v>
      </c>
      <c r="U90" s="156">
        <f t="shared" si="8"/>
        <v>36.600000000000009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36.06</v>
      </c>
      <c r="O91" s="154">
        <f t="shared" si="7"/>
        <v>0.53999999999999915</v>
      </c>
      <c r="P91">
        <v>14.422795341098171</v>
      </c>
      <c r="Q91">
        <v>7.8965058236272876</v>
      </c>
      <c r="R91">
        <v>0</v>
      </c>
      <c r="S91">
        <v>2.100998336106489</v>
      </c>
      <c r="T91">
        <v>12.179700499168053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36.06</v>
      </c>
      <c r="O92" s="154">
        <f t="shared" si="7"/>
        <v>0.53999999999999915</v>
      </c>
      <c r="P92">
        <v>14.422795341098171</v>
      </c>
      <c r="Q92">
        <v>7.8965058236272876</v>
      </c>
      <c r="R92">
        <v>0</v>
      </c>
      <c r="S92">
        <v>2.100998336106489</v>
      </c>
      <c r="T92">
        <v>12.179700499168053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36.06</v>
      </c>
      <c r="O93" s="154">
        <f t="shared" si="7"/>
        <v>0.53999999999999915</v>
      </c>
      <c r="P93">
        <v>14.422795341098171</v>
      </c>
      <c r="Q93">
        <v>7.8965058236272876</v>
      </c>
      <c r="R93">
        <v>0</v>
      </c>
      <c r="S93">
        <v>2.100998336106489</v>
      </c>
      <c r="T93">
        <v>12.179700499168053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36.06</v>
      </c>
      <c r="O94" s="154">
        <f t="shared" si="7"/>
        <v>0.53999999999999915</v>
      </c>
      <c r="P94">
        <v>14.422795341098171</v>
      </c>
      <c r="Q94">
        <v>7.8965058236272876</v>
      </c>
      <c r="R94">
        <v>0</v>
      </c>
      <c r="S94">
        <v>2.100998336106489</v>
      </c>
      <c r="T94">
        <v>12.179700499168053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36.06</v>
      </c>
      <c r="O95" s="154">
        <f t="shared" si="7"/>
        <v>0.53999999999999915</v>
      </c>
      <c r="P95">
        <v>14.422795341098171</v>
      </c>
      <c r="Q95">
        <v>7.8965058236272876</v>
      </c>
      <c r="R95">
        <v>0</v>
      </c>
      <c r="S95">
        <v>2.100998336106489</v>
      </c>
      <c r="T95">
        <v>12.179700499168053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36.06</v>
      </c>
      <c r="O96" s="154">
        <f t="shared" si="7"/>
        <v>0.53999999999999915</v>
      </c>
      <c r="P96">
        <v>14.422795341098171</v>
      </c>
      <c r="Q96">
        <v>7.8965058236272876</v>
      </c>
      <c r="R96">
        <v>0</v>
      </c>
      <c r="S96">
        <v>2.100998336106489</v>
      </c>
      <c r="T96">
        <v>12.179700499168053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36.06</v>
      </c>
      <c r="O97" s="154">
        <f t="shared" si="7"/>
        <v>0.53999999999999915</v>
      </c>
      <c r="P97">
        <v>14.422795341098171</v>
      </c>
      <c r="Q97">
        <v>7.8965058236272876</v>
      </c>
      <c r="R97">
        <v>0</v>
      </c>
      <c r="S97">
        <v>2.100998336106489</v>
      </c>
      <c r="T97">
        <v>12.179700499168053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36.06</v>
      </c>
      <c r="O98" s="154">
        <f t="shared" si="7"/>
        <v>0.53999999999999915</v>
      </c>
      <c r="P98">
        <v>14.422795341098171</v>
      </c>
      <c r="Q98">
        <v>7.8965058236272876</v>
      </c>
      <c r="R98">
        <v>0</v>
      </c>
      <c r="S98">
        <v>2.100998336106489</v>
      </c>
      <c r="T98">
        <v>12.179700499168053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0.85170499999999971</v>
      </c>
      <c r="E99" s="156">
        <f t="shared" si="12"/>
        <v>0</v>
      </c>
      <c r="F99" s="156">
        <f t="shared" si="12"/>
        <v>2.016</v>
      </c>
      <c r="G99" s="156">
        <f t="shared" si="12"/>
        <v>0.85170499999999971</v>
      </c>
      <c r="H99" s="156"/>
      <c r="I99" s="156">
        <f t="shared" si="12"/>
        <v>0.22298250000000008</v>
      </c>
      <c r="J99" s="156">
        <f t="shared" si="12"/>
        <v>0.32633999999999974</v>
      </c>
      <c r="K99" s="156">
        <f t="shared" si="12"/>
        <v>0</v>
      </c>
      <c r="L99" s="156">
        <f t="shared" si="12"/>
        <v>4.3429999999999934E-2</v>
      </c>
      <c r="M99" s="156">
        <f t="shared" si="12"/>
        <v>0.25192500000000001</v>
      </c>
      <c r="N99" s="156">
        <f t="shared" si="12"/>
        <v>0.84467749999999997</v>
      </c>
      <c r="O99" s="156">
        <f t="shared" si="12"/>
        <v>7.0274999999999817E-3</v>
      </c>
      <c r="P99" s="156">
        <f t="shared" si="12"/>
        <v>0.22603780697198017</v>
      </c>
      <c r="Q99" s="156">
        <f t="shared" si="12"/>
        <v>0.32728574549859379</v>
      </c>
      <c r="R99" s="156">
        <f t="shared" si="12"/>
        <v>0</v>
      </c>
      <c r="S99" s="156">
        <f t="shared" si="12"/>
        <v>4.3872974694430203E-2</v>
      </c>
      <c r="T99" s="156">
        <f t="shared" si="12"/>
        <v>0.25450847283499572</v>
      </c>
      <c r="U99" s="156">
        <f t="shared" si="12"/>
        <v>0.85170499999999971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2" t="s">
        <v>157</v>
      </c>
      <c r="C1" s="212"/>
      <c r="D1" s="212" t="s">
        <v>287</v>
      </c>
      <c r="E1" s="212"/>
      <c r="H1" s="154"/>
      <c r="I1" s="212" t="s">
        <v>344</v>
      </c>
      <c r="J1" s="212"/>
      <c r="K1" s="212"/>
      <c r="L1" s="212"/>
      <c r="M1" s="212"/>
      <c r="N1" s="212"/>
      <c r="O1" s="155"/>
      <c r="P1" s="212" t="s">
        <v>345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44832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K3" activePane="bottomRight" state="frozen"/>
      <selection activeCell="Q1" sqref="Q1:Q99"/>
      <selection pane="topRight" activeCell="Q1" sqref="Q1:Q99"/>
      <selection pane="bottomLeft" activeCell="Q1" sqref="Q1:Q99"/>
      <selection pane="bottomRight" activeCell="X90" sqref="X90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287</v>
      </c>
      <c r="E1" s="212"/>
      <c r="H1" s="154"/>
      <c r="I1" s="212" t="s">
        <v>344</v>
      </c>
      <c r="J1" s="212"/>
      <c r="K1" s="212"/>
      <c r="L1" s="212"/>
      <c r="M1" s="212"/>
      <c r="N1" s="212"/>
      <c r="O1" s="155"/>
      <c r="P1" s="212" t="s">
        <v>345</v>
      </c>
      <c r="Q1" s="212"/>
      <c r="R1" s="212"/>
      <c r="S1" s="212"/>
      <c r="T1" s="212"/>
      <c r="U1" s="156"/>
      <c r="V1" s="154"/>
      <c r="Y1" s="212" t="s">
        <v>351</v>
      </c>
      <c r="Z1" s="212"/>
      <c r="AA1" s="212" t="s">
        <v>352</v>
      </c>
      <c r="AB1" s="212"/>
      <c r="AC1" s="233" t="s">
        <v>349</v>
      </c>
      <c r="AD1" s="23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253.95999999999998</v>
      </c>
      <c r="E3">
        <f>BAWANA!AM3</f>
        <v>0</v>
      </c>
      <c r="F3">
        <f>(B3+C3)*0.8</f>
        <v>256</v>
      </c>
      <c r="G3">
        <f>(D3+E3)</f>
        <v>253.95999999999998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29</v>
      </c>
      <c r="M3">
        <f>TPDDL_EOD!AK3+TPDDL_EOD!AL3</f>
        <v>69.599999999999994</v>
      </c>
      <c r="N3">
        <f t="shared" ref="N3:N66" si="0">SUM(I3:M3)</f>
        <v>253.96</v>
      </c>
      <c r="O3" s="154">
        <f t="shared" ref="O3:O66" si="1">G3-N3</f>
        <v>0</v>
      </c>
      <c r="P3">
        <v>99.61999999999999</v>
      </c>
      <c r="Q3">
        <v>49.919999999999995</v>
      </c>
      <c r="R3">
        <v>5.8199999999999994</v>
      </c>
      <c r="S3">
        <v>28.999999999999996</v>
      </c>
      <c r="T3">
        <v>69.59999999999998</v>
      </c>
      <c r="U3" s="156">
        <f t="shared" ref="U3:U66" si="2">SUM(P3:T3)</f>
        <v>253.95999999999998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253.95999999999998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253.95999999999998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29</v>
      </c>
      <c r="M4">
        <f>TPDDL_EOD!AK4+TPDDL_EOD!AL4</f>
        <v>69.599999999999994</v>
      </c>
      <c r="N4">
        <f t="shared" si="0"/>
        <v>253.96</v>
      </c>
      <c r="O4" s="154">
        <f t="shared" si="1"/>
        <v>0</v>
      </c>
      <c r="P4">
        <v>99.61999999999999</v>
      </c>
      <c r="Q4">
        <v>49.919999999999995</v>
      </c>
      <c r="R4">
        <v>5.8199999999999994</v>
      </c>
      <c r="S4">
        <v>28.999999999999996</v>
      </c>
      <c r="T4">
        <v>69.59999999999998</v>
      </c>
      <c r="U4" s="156">
        <f t="shared" si="2"/>
        <v>253.95999999999998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253.95999999999998</v>
      </c>
      <c r="E5">
        <f>BAWANA!AM5</f>
        <v>0</v>
      </c>
      <c r="F5">
        <f t="shared" si="4"/>
        <v>256</v>
      </c>
      <c r="G5">
        <f t="shared" si="5"/>
        <v>253.95999999999998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29</v>
      </c>
      <c r="M5">
        <f>TPDDL_EOD!AK5+TPDDL_EOD!AL5</f>
        <v>69.599999999999994</v>
      </c>
      <c r="N5">
        <f t="shared" si="0"/>
        <v>253.96</v>
      </c>
      <c r="O5" s="154">
        <f t="shared" si="1"/>
        <v>0</v>
      </c>
      <c r="P5">
        <v>99.61999999999999</v>
      </c>
      <c r="Q5">
        <v>49.919999999999995</v>
      </c>
      <c r="R5">
        <v>5.8199999999999994</v>
      </c>
      <c r="S5">
        <v>28.999999999999996</v>
      </c>
      <c r="T5">
        <v>69.59999999999998</v>
      </c>
      <c r="U5" s="156">
        <f t="shared" si="2"/>
        <v>253.95999999999998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253.95999999999998</v>
      </c>
      <c r="E6">
        <f>BAWANA!AM6</f>
        <v>0</v>
      </c>
      <c r="F6">
        <f t="shared" si="4"/>
        <v>256</v>
      </c>
      <c r="G6">
        <f t="shared" si="5"/>
        <v>253.95999999999998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29</v>
      </c>
      <c r="M6">
        <f>TPDDL_EOD!AK6+TPDDL_EOD!AL6</f>
        <v>69.599999999999994</v>
      </c>
      <c r="N6">
        <f t="shared" si="0"/>
        <v>253.96</v>
      </c>
      <c r="O6" s="154">
        <f t="shared" si="1"/>
        <v>0</v>
      </c>
      <c r="P6">
        <v>99.61999999999999</v>
      </c>
      <c r="Q6">
        <v>49.919999999999995</v>
      </c>
      <c r="R6">
        <v>5.8199999999999994</v>
      </c>
      <c r="S6">
        <v>28.999999999999996</v>
      </c>
      <c r="T6">
        <v>69.59999999999998</v>
      </c>
      <c r="U6" s="156">
        <f t="shared" si="2"/>
        <v>253.95999999999998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253.95999999999998</v>
      </c>
      <c r="E7">
        <f>BAWANA!AM7</f>
        <v>0</v>
      </c>
      <c r="F7">
        <f t="shared" si="4"/>
        <v>256</v>
      </c>
      <c r="G7">
        <f t="shared" si="5"/>
        <v>253.95999999999998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29</v>
      </c>
      <c r="M7">
        <f>TPDDL_EOD!AK7+TPDDL_EOD!AL7</f>
        <v>69.599999999999994</v>
      </c>
      <c r="N7">
        <f t="shared" si="0"/>
        <v>253.96</v>
      </c>
      <c r="O7" s="154">
        <f t="shared" si="1"/>
        <v>0</v>
      </c>
      <c r="P7">
        <v>99.61999999999999</v>
      </c>
      <c r="Q7">
        <v>49.919999999999995</v>
      </c>
      <c r="R7">
        <v>5.8199999999999994</v>
      </c>
      <c r="S7">
        <v>28.999999999999996</v>
      </c>
      <c r="T7">
        <v>69.59999999999998</v>
      </c>
      <c r="U7" s="156">
        <f t="shared" si="2"/>
        <v>253.95999999999998</v>
      </c>
      <c r="V7" s="154">
        <f t="shared" si="3"/>
        <v>0</v>
      </c>
      <c r="Y7">
        <f>BAWANA!AW7+BAWANA!AX7</f>
        <v>0</v>
      </c>
      <c r="Z7">
        <f>BAWANA!BD7+BAWANA!BE7</f>
        <v>32</v>
      </c>
      <c r="AA7">
        <f>BAWANA!X7+BAWANA!Y7</f>
        <v>0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253.95999999999998</v>
      </c>
      <c r="E8">
        <f>BAWANA!AM8</f>
        <v>0</v>
      </c>
      <c r="F8">
        <f t="shared" si="4"/>
        <v>256</v>
      </c>
      <c r="G8">
        <f t="shared" si="5"/>
        <v>253.95999999999998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</v>
      </c>
      <c r="M8">
        <f>TPDDL_EOD!AK8+TPDDL_EOD!AL8</f>
        <v>69.599999999999994</v>
      </c>
      <c r="N8">
        <f t="shared" si="0"/>
        <v>253.96</v>
      </c>
      <c r="O8" s="154">
        <f t="shared" si="1"/>
        <v>0</v>
      </c>
      <c r="P8">
        <v>99.61999999999999</v>
      </c>
      <c r="Q8">
        <v>49.919999999999995</v>
      </c>
      <c r="R8">
        <v>5.8199999999999994</v>
      </c>
      <c r="S8">
        <v>28.999999999999996</v>
      </c>
      <c r="T8">
        <v>69.59999999999998</v>
      </c>
      <c r="U8" s="156">
        <f t="shared" si="2"/>
        <v>253.95999999999998</v>
      </c>
      <c r="V8" s="154">
        <f t="shared" si="3"/>
        <v>0</v>
      </c>
      <c r="Y8">
        <f>BAWANA!AW8+BAWANA!AX8</f>
        <v>0</v>
      </c>
      <c r="Z8">
        <f>BAWANA!BD8+BAWANA!BE8</f>
        <v>32</v>
      </c>
      <c r="AA8">
        <f>BAWANA!X8+BAWANA!Y8</f>
        <v>0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253.96</v>
      </c>
      <c r="E9">
        <f>BAWANA!AM9</f>
        <v>0</v>
      </c>
      <c r="F9">
        <f t="shared" si="4"/>
        <v>256</v>
      </c>
      <c r="G9">
        <f t="shared" si="5"/>
        <v>253.96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</v>
      </c>
      <c r="M9">
        <f>TPDDL_EOD!AK9+TPDDL_EOD!AL9</f>
        <v>69.599999999999994</v>
      </c>
      <c r="N9">
        <f t="shared" si="0"/>
        <v>253.96</v>
      </c>
      <c r="O9" s="154">
        <f t="shared" si="1"/>
        <v>0</v>
      </c>
      <c r="P9">
        <v>99.62</v>
      </c>
      <c r="Q9">
        <v>49.92</v>
      </c>
      <c r="R9">
        <v>5.82</v>
      </c>
      <c r="S9">
        <v>29</v>
      </c>
      <c r="T9">
        <v>69.599999999999994</v>
      </c>
      <c r="U9" s="156">
        <f t="shared" si="2"/>
        <v>253.96</v>
      </c>
      <c r="V9" s="154">
        <f t="shared" si="3"/>
        <v>0</v>
      </c>
      <c r="Y9">
        <f>BAWANA!AW9+BAWANA!AX9</f>
        <v>8.02</v>
      </c>
      <c r="Z9">
        <f>BAWANA!BD9+BAWANA!BE9</f>
        <v>8.02</v>
      </c>
      <c r="AA9">
        <f>BAWANA!X9+BAWANA!Y9</f>
        <v>8.02</v>
      </c>
      <c r="AB9">
        <f>BAWANA!AE9+BAWANA!AF9</f>
        <v>8.02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253.96</v>
      </c>
      <c r="E10">
        <f>BAWANA!AM10</f>
        <v>0</v>
      </c>
      <c r="F10">
        <f t="shared" si="4"/>
        <v>256</v>
      </c>
      <c r="G10">
        <f t="shared" si="5"/>
        <v>253.96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29</v>
      </c>
      <c r="M10">
        <f>TPDDL_EOD!AK10+TPDDL_EOD!AL10</f>
        <v>69.599999999999994</v>
      </c>
      <c r="N10">
        <f t="shared" si="0"/>
        <v>253.96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29</v>
      </c>
      <c r="T10">
        <v>69.599999999999994</v>
      </c>
      <c r="U10" s="156">
        <f t="shared" si="2"/>
        <v>253.96</v>
      </c>
      <c r="V10" s="154">
        <f t="shared" si="3"/>
        <v>0</v>
      </c>
      <c r="Y10">
        <f>BAWANA!AW10+BAWANA!AX10</f>
        <v>8.02</v>
      </c>
      <c r="Z10">
        <f>BAWANA!BD10+BAWANA!BE10</f>
        <v>8.02</v>
      </c>
      <c r="AA10">
        <f>BAWANA!X10+BAWANA!Y10</f>
        <v>8.02</v>
      </c>
      <c r="AB10">
        <f>BAWANA!AE10+BAWANA!AF10</f>
        <v>8.02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253.96</v>
      </c>
      <c r="E11">
        <f>BAWANA!AM11</f>
        <v>0</v>
      </c>
      <c r="F11">
        <f t="shared" si="4"/>
        <v>256</v>
      </c>
      <c r="G11">
        <f t="shared" si="5"/>
        <v>253.96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29</v>
      </c>
      <c r="M11">
        <f>TPDDL_EOD!AK11+TPDDL_EOD!AL11</f>
        <v>69.599999999999994</v>
      </c>
      <c r="N11">
        <f t="shared" si="0"/>
        <v>253.96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29</v>
      </c>
      <c r="T11">
        <v>69.599999999999994</v>
      </c>
      <c r="U11" s="156">
        <f t="shared" si="2"/>
        <v>253.96</v>
      </c>
      <c r="V11" s="154">
        <f t="shared" si="3"/>
        <v>0</v>
      </c>
      <c r="Y11">
        <f>BAWANA!AW11+BAWANA!AX11</f>
        <v>8.02</v>
      </c>
      <c r="Z11">
        <f>BAWANA!BD11+BAWANA!BE11</f>
        <v>8.02</v>
      </c>
      <c r="AA11">
        <f>BAWANA!X11+BAWANA!Y11</f>
        <v>8.02</v>
      </c>
      <c r="AB11">
        <f>BAWANA!AE11+BAWANA!AF11</f>
        <v>8.02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253.96</v>
      </c>
      <c r="E12">
        <f>BAWANA!AM12</f>
        <v>0</v>
      </c>
      <c r="F12">
        <f t="shared" si="4"/>
        <v>256</v>
      </c>
      <c r="G12">
        <f t="shared" si="5"/>
        <v>253.96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29</v>
      </c>
      <c r="M12">
        <f>TPDDL_EOD!AK12+TPDDL_EOD!AL12</f>
        <v>69.599999999999994</v>
      </c>
      <c r="N12">
        <f t="shared" si="0"/>
        <v>253.96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29</v>
      </c>
      <c r="T12">
        <v>69.599999999999994</v>
      </c>
      <c r="U12" s="156">
        <f t="shared" si="2"/>
        <v>253.96</v>
      </c>
      <c r="V12" s="154">
        <f t="shared" si="3"/>
        <v>0</v>
      </c>
      <c r="Y12">
        <f>BAWANA!AW12+BAWANA!AX12</f>
        <v>8.02</v>
      </c>
      <c r="Z12">
        <f>BAWANA!BD12+BAWANA!BE12</f>
        <v>8.02</v>
      </c>
      <c r="AA12">
        <f>BAWANA!X12+BAWANA!Y12</f>
        <v>8.02</v>
      </c>
      <c r="AB12">
        <f>BAWANA!AE12+BAWANA!AF12</f>
        <v>8.02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244.36</v>
      </c>
      <c r="E13">
        <f>BAWANA!AM13</f>
        <v>0</v>
      </c>
      <c r="F13">
        <f t="shared" si="4"/>
        <v>256</v>
      </c>
      <c r="G13">
        <f t="shared" si="5"/>
        <v>244.36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29</v>
      </c>
      <c r="M13">
        <f>TPDDL_EOD!AK13+TPDDL_EOD!AL13</f>
        <v>60</v>
      </c>
      <c r="N13">
        <f t="shared" si="0"/>
        <v>244.36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29</v>
      </c>
      <c r="T13">
        <v>60</v>
      </c>
      <c r="U13" s="156">
        <f t="shared" si="2"/>
        <v>244.36</v>
      </c>
      <c r="V13" s="154">
        <f t="shared" si="3"/>
        <v>0</v>
      </c>
      <c r="Y13">
        <f>BAWANA!AW13+BAWANA!AX13</f>
        <v>12.82</v>
      </c>
      <c r="Z13">
        <f>BAWANA!BD13+BAWANA!BE13</f>
        <v>12.82</v>
      </c>
      <c r="AA13">
        <f>BAWANA!X13+BAWANA!Y13</f>
        <v>12.82</v>
      </c>
      <c r="AB13">
        <f>BAWANA!AE13+BAWANA!AF13</f>
        <v>12.82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234.36</v>
      </c>
      <c r="E14">
        <f>BAWANA!AM14</f>
        <v>0</v>
      </c>
      <c r="F14">
        <f t="shared" si="4"/>
        <v>256</v>
      </c>
      <c r="G14">
        <f t="shared" si="5"/>
        <v>234.36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29</v>
      </c>
      <c r="M14">
        <f>TPDDL_EOD!AK14+TPDDL_EOD!AL14</f>
        <v>50</v>
      </c>
      <c r="N14">
        <f t="shared" si="0"/>
        <v>234.36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29</v>
      </c>
      <c r="T14">
        <v>50</v>
      </c>
      <c r="U14" s="156">
        <f t="shared" si="2"/>
        <v>234.36</v>
      </c>
      <c r="V14" s="154">
        <f t="shared" si="3"/>
        <v>0</v>
      </c>
      <c r="Y14">
        <f>BAWANA!AW14+BAWANA!AX14</f>
        <v>17.82</v>
      </c>
      <c r="Z14">
        <f>BAWANA!BD14+BAWANA!BE14</f>
        <v>17.82</v>
      </c>
      <c r="AA14">
        <f>BAWANA!X14+BAWANA!Y14</f>
        <v>17.82</v>
      </c>
      <c r="AB14">
        <f>BAWANA!AE14+BAWANA!AF14</f>
        <v>17.82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237.42000000000002</v>
      </c>
      <c r="E15">
        <f>BAWANA!AM15</f>
        <v>0</v>
      </c>
      <c r="F15">
        <f t="shared" si="4"/>
        <v>256</v>
      </c>
      <c r="G15">
        <f t="shared" si="5"/>
        <v>237.42000000000002</v>
      </c>
      <c r="H15" s="154"/>
      <c r="I15">
        <f>BRPL_EOD!AK15+BRPL_EOD!AL15</f>
        <v>93</v>
      </c>
      <c r="J15">
        <f>BYPL_EOD!AK15+BYPL_EOD!AL15</f>
        <v>40</v>
      </c>
      <c r="K15">
        <f>MES_EOD!AK15+MES_EOD!AL15</f>
        <v>5.82</v>
      </c>
      <c r="L15">
        <f>NDMC_EOD!AK15+NDMC_EOD!AL15</f>
        <v>29</v>
      </c>
      <c r="M15">
        <f>TPDDL_EOD!AK15+TPDDL_EOD!AL15</f>
        <v>69.599999999999994</v>
      </c>
      <c r="N15">
        <f t="shared" si="0"/>
        <v>237.42</v>
      </c>
      <c r="O15" s="154">
        <f t="shared" si="1"/>
        <v>0</v>
      </c>
      <c r="P15">
        <v>93.000000000000014</v>
      </c>
      <c r="Q15">
        <v>40.000000000000007</v>
      </c>
      <c r="R15">
        <v>5.8200000000000012</v>
      </c>
      <c r="S15">
        <v>29.000000000000004</v>
      </c>
      <c r="T15">
        <v>69.600000000000009</v>
      </c>
      <c r="U15" s="156">
        <f t="shared" si="2"/>
        <v>237.42000000000002</v>
      </c>
      <c r="V15" s="154">
        <f t="shared" si="3"/>
        <v>0</v>
      </c>
      <c r="Y15">
        <f>BAWANA!AW15+BAWANA!AX15</f>
        <v>16.29</v>
      </c>
      <c r="Z15">
        <f>BAWANA!BD15+BAWANA!BE15</f>
        <v>16.29</v>
      </c>
      <c r="AA15">
        <f>BAWANA!X15+BAWANA!Y15</f>
        <v>16.29</v>
      </c>
      <c r="AB15">
        <f>BAWANA!AE15+BAWANA!AF15</f>
        <v>16.29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220.88</v>
      </c>
      <c r="E16">
        <f>BAWANA!AM16</f>
        <v>0</v>
      </c>
      <c r="F16">
        <f t="shared" si="4"/>
        <v>256</v>
      </c>
      <c r="G16">
        <f t="shared" si="5"/>
        <v>220.88</v>
      </c>
      <c r="H16" s="154"/>
      <c r="I16">
        <f>BRPL_EOD!AK16+BRPL_EOD!AL16</f>
        <v>76.459999999999994</v>
      </c>
      <c r="J16">
        <f>BYPL_EOD!AK16+BYPL_EOD!AL16</f>
        <v>40</v>
      </c>
      <c r="K16">
        <f>MES_EOD!AK16+MES_EOD!AL16</f>
        <v>5.82</v>
      </c>
      <c r="L16">
        <f>NDMC_EOD!AK16+NDMC_EOD!AL16</f>
        <v>29</v>
      </c>
      <c r="M16">
        <f>TPDDL_EOD!AK16+TPDDL_EOD!AL16</f>
        <v>69.599999999999994</v>
      </c>
      <c r="N16">
        <f t="shared" si="0"/>
        <v>220.88</v>
      </c>
      <c r="O16" s="154">
        <f t="shared" si="1"/>
        <v>0</v>
      </c>
      <c r="P16">
        <v>76.459999999999994</v>
      </c>
      <c r="Q16">
        <v>40</v>
      </c>
      <c r="R16">
        <v>5.82</v>
      </c>
      <c r="S16">
        <v>29</v>
      </c>
      <c r="T16">
        <v>69.599999999999994</v>
      </c>
      <c r="U16" s="156">
        <f t="shared" si="2"/>
        <v>220.88</v>
      </c>
      <c r="V16" s="154">
        <f t="shared" si="3"/>
        <v>0</v>
      </c>
      <c r="Y16">
        <f>BAWANA!AW16+BAWANA!AX16</f>
        <v>24.56</v>
      </c>
      <c r="Z16">
        <f>BAWANA!BD16+BAWANA!BE16</f>
        <v>24.56</v>
      </c>
      <c r="AA16">
        <f>BAWANA!X16+BAWANA!Y16</f>
        <v>24.56</v>
      </c>
      <c r="AB16">
        <f>BAWANA!AE16+BAWANA!AF16</f>
        <v>24.56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229.34000000000003</v>
      </c>
      <c r="E17">
        <f>BAWANA!AM17</f>
        <v>0</v>
      </c>
      <c r="F17">
        <f t="shared" si="4"/>
        <v>256</v>
      </c>
      <c r="G17">
        <f t="shared" si="5"/>
        <v>229.34000000000003</v>
      </c>
      <c r="H17" s="154"/>
      <c r="I17">
        <f>BRPL_EOD!AK17+BRPL_EOD!AL17</f>
        <v>75</v>
      </c>
      <c r="J17">
        <f>BYPL_EOD!AK17+BYPL_EOD!AL17</f>
        <v>49.92</v>
      </c>
      <c r="K17">
        <f>MES_EOD!AK17+MES_EOD!AL17</f>
        <v>5.82</v>
      </c>
      <c r="L17">
        <f>NDMC_EOD!AK17+NDMC_EOD!AL17</f>
        <v>29</v>
      </c>
      <c r="M17">
        <f>TPDDL_EOD!AK17+TPDDL_EOD!AL17</f>
        <v>69.599999999999994</v>
      </c>
      <c r="N17">
        <f t="shared" si="0"/>
        <v>229.34</v>
      </c>
      <c r="O17" s="154">
        <f t="shared" si="1"/>
        <v>0</v>
      </c>
      <c r="P17">
        <v>75.000000000000014</v>
      </c>
      <c r="Q17">
        <v>49.920000000000009</v>
      </c>
      <c r="R17">
        <v>5.8200000000000012</v>
      </c>
      <c r="S17">
        <v>29.000000000000004</v>
      </c>
      <c r="T17">
        <v>69.600000000000009</v>
      </c>
      <c r="U17" s="156">
        <f t="shared" si="2"/>
        <v>229.34000000000003</v>
      </c>
      <c r="V17" s="154">
        <f t="shared" si="3"/>
        <v>0</v>
      </c>
      <c r="Y17">
        <f>BAWANA!AW17+BAWANA!AX17</f>
        <v>20.329999999999998</v>
      </c>
      <c r="Z17">
        <f>BAWANA!BD17+BAWANA!BE17</f>
        <v>20.329999999999998</v>
      </c>
      <c r="AA17">
        <f>BAWANA!X17+BAWANA!Y17</f>
        <v>20.329999999999998</v>
      </c>
      <c r="AB17">
        <f>BAWANA!AE17+BAWANA!AF17</f>
        <v>20.329999999999998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229.34000000000003</v>
      </c>
      <c r="E18">
        <f>BAWANA!AM18</f>
        <v>0</v>
      </c>
      <c r="F18">
        <f t="shared" si="4"/>
        <v>256</v>
      </c>
      <c r="G18">
        <f t="shared" si="5"/>
        <v>229.34000000000003</v>
      </c>
      <c r="H18" s="154"/>
      <c r="I18">
        <f>BRPL_EOD!AK18+BRPL_EOD!AL18</f>
        <v>75</v>
      </c>
      <c r="J18">
        <f>BYPL_EOD!AK18+BYPL_EOD!AL18</f>
        <v>49.92</v>
      </c>
      <c r="K18">
        <f>MES_EOD!AK18+MES_EOD!AL18</f>
        <v>5.82</v>
      </c>
      <c r="L18">
        <f>NDMC_EOD!AK18+NDMC_EOD!AL18</f>
        <v>29</v>
      </c>
      <c r="M18">
        <f>TPDDL_EOD!AK18+TPDDL_EOD!AL18</f>
        <v>69.599999999999994</v>
      </c>
      <c r="N18">
        <f t="shared" si="0"/>
        <v>229.34</v>
      </c>
      <c r="O18" s="154">
        <f t="shared" si="1"/>
        <v>0</v>
      </c>
      <c r="P18">
        <v>75.000000000000014</v>
      </c>
      <c r="Q18">
        <v>49.920000000000009</v>
      </c>
      <c r="R18">
        <v>5.8200000000000012</v>
      </c>
      <c r="S18">
        <v>29.000000000000004</v>
      </c>
      <c r="T18">
        <v>69.600000000000009</v>
      </c>
      <c r="U18" s="156">
        <f t="shared" si="2"/>
        <v>229.34000000000003</v>
      </c>
      <c r="V18" s="154">
        <f t="shared" si="3"/>
        <v>0</v>
      </c>
      <c r="Y18">
        <f>BAWANA!AW18+BAWANA!AX18</f>
        <v>20.329999999999998</v>
      </c>
      <c r="Z18">
        <f>BAWANA!BD18+BAWANA!BE18</f>
        <v>20.329999999999998</v>
      </c>
      <c r="AA18">
        <f>BAWANA!X18+BAWANA!Y18</f>
        <v>20.329999999999998</v>
      </c>
      <c r="AB18">
        <f>BAWANA!AE18+BAWANA!AF18</f>
        <v>20.329999999999998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229.34000000000003</v>
      </c>
      <c r="E19">
        <f>BAWANA!AM19</f>
        <v>0</v>
      </c>
      <c r="F19">
        <f t="shared" si="4"/>
        <v>256</v>
      </c>
      <c r="G19">
        <f t="shared" si="5"/>
        <v>229.34000000000003</v>
      </c>
      <c r="H19" s="154"/>
      <c r="I19">
        <f>BRPL_EOD!AK19+BRPL_EOD!AL19</f>
        <v>75</v>
      </c>
      <c r="J19">
        <f>BYPL_EOD!AK19+BYPL_EOD!AL19</f>
        <v>49.92</v>
      </c>
      <c r="K19">
        <f>MES_EOD!AK19+MES_EOD!AL19</f>
        <v>5.82</v>
      </c>
      <c r="L19">
        <f>NDMC_EOD!AK19+NDMC_EOD!AL19</f>
        <v>29</v>
      </c>
      <c r="M19">
        <f>TPDDL_EOD!AK19+TPDDL_EOD!AL19</f>
        <v>69.599999999999994</v>
      </c>
      <c r="N19">
        <f t="shared" si="0"/>
        <v>229.34</v>
      </c>
      <c r="O19" s="154">
        <f t="shared" si="1"/>
        <v>0</v>
      </c>
      <c r="P19">
        <v>75.000000000000014</v>
      </c>
      <c r="Q19">
        <v>49.920000000000009</v>
      </c>
      <c r="R19">
        <v>5.8200000000000012</v>
      </c>
      <c r="S19">
        <v>29.000000000000004</v>
      </c>
      <c r="T19">
        <v>69.600000000000009</v>
      </c>
      <c r="U19" s="156">
        <f t="shared" si="2"/>
        <v>229.34000000000003</v>
      </c>
      <c r="V19" s="154">
        <f t="shared" si="3"/>
        <v>0</v>
      </c>
      <c r="Y19">
        <f>BAWANA!AW19+BAWANA!AX19</f>
        <v>20.329999999999998</v>
      </c>
      <c r="Z19">
        <f>BAWANA!BD19+BAWANA!BE19</f>
        <v>20.329999999999998</v>
      </c>
      <c r="AA19">
        <f>BAWANA!X19+BAWANA!Y19</f>
        <v>20.329999999999998</v>
      </c>
      <c r="AB19">
        <f>BAWANA!AE19+BAWANA!AF19</f>
        <v>20.329999999999998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229.34000000000003</v>
      </c>
      <c r="E20">
        <f>BAWANA!AM20</f>
        <v>0</v>
      </c>
      <c r="F20">
        <f t="shared" si="4"/>
        <v>256</v>
      </c>
      <c r="G20">
        <f t="shared" si="5"/>
        <v>229.34000000000003</v>
      </c>
      <c r="H20" s="154"/>
      <c r="I20">
        <f>BRPL_EOD!AK20+BRPL_EOD!AL20</f>
        <v>75</v>
      </c>
      <c r="J20">
        <f>BYPL_EOD!AK20+BYPL_EOD!AL20</f>
        <v>49.92</v>
      </c>
      <c r="K20">
        <f>MES_EOD!AK20+MES_EOD!AL20</f>
        <v>5.82</v>
      </c>
      <c r="L20">
        <f>NDMC_EOD!AK20+NDMC_EOD!AL20</f>
        <v>29</v>
      </c>
      <c r="M20">
        <f>TPDDL_EOD!AK20+TPDDL_EOD!AL20</f>
        <v>69.599999999999994</v>
      </c>
      <c r="N20">
        <f t="shared" si="0"/>
        <v>229.34</v>
      </c>
      <c r="O20" s="154">
        <f t="shared" si="1"/>
        <v>0</v>
      </c>
      <c r="P20">
        <v>75.000000000000014</v>
      </c>
      <c r="Q20">
        <v>49.920000000000009</v>
      </c>
      <c r="R20">
        <v>5.8200000000000012</v>
      </c>
      <c r="S20">
        <v>29.000000000000004</v>
      </c>
      <c r="T20">
        <v>69.600000000000009</v>
      </c>
      <c r="U20" s="156">
        <f t="shared" si="2"/>
        <v>229.34000000000003</v>
      </c>
      <c r="V20" s="154">
        <f t="shared" si="3"/>
        <v>0</v>
      </c>
      <c r="Y20">
        <f>BAWANA!AW20+BAWANA!AX20</f>
        <v>20.329999999999998</v>
      </c>
      <c r="Z20">
        <f>BAWANA!BD20+BAWANA!BE20</f>
        <v>20.329999999999998</v>
      </c>
      <c r="AA20">
        <f>BAWANA!X20+BAWANA!Y20</f>
        <v>20.329999999999998</v>
      </c>
      <c r="AB20">
        <f>BAWANA!AE20+BAWANA!AF20</f>
        <v>20.329999999999998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229.34000000000003</v>
      </c>
      <c r="E21">
        <f>BAWANA!AM21</f>
        <v>0</v>
      </c>
      <c r="F21">
        <f t="shared" si="4"/>
        <v>256</v>
      </c>
      <c r="G21">
        <f t="shared" si="5"/>
        <v>229.34000000000003</v>
      </c>
      <c r="H21" s="154"/>
      <c r="I21">
        <f>BRPL_EOD!AK21+BRPL_EOD!AL21</f>
        <v>75</v>
      </c>
      <c r="J21">
        <f>BYPL_EOD!AK21+BYPL_EOD!AL21</f>
        <v>49.92</v>
      </c>
      <c r="K21">
        <f>MES_EOD!AK21+MES_EOD!AL21</f>
        <v>5.82</v>
      </c>
      <c r="L21">
        <f>NDMC_EOD!AK21+NDMC_EOD!AL21</f>
        <v>29</v>
      </c>
      <c r="M21">
        <f>TPDDL_EOD!AK21+TPDDL_EOD!AL21</f>
        <v>69.599999999999994</v>
      </c>
      <c r="N21">
        <f t="shared" si="0"/>
        <v>229.34</v>
      </c>
      <c r="O21" s="154">
        <f t="shared" si="1"/>
        <v>0</v>
      </c>
      <c r="P21">
        <v>75.000000000000014</v>
      </c>
      <c r="Q21">
        <v>49.920000000000009</v>
      </c>
      <c r="R21">
        <v>5.8200000000000012</v>
      </c>
      <c r="S21">
        <v>29.000000000000004</v>
      </c>
      <c r="T21">
        <v>69.600000000000009</v>
      </c>
      <c r="U21" s="156">
        <f t="shared" si="2"/>
        <v>229.34000000000003</v>
      </c>
      <c r="V21" s="154">
        <f t="shared" si="3"/>
        <v>0</v>
      </c>
      <c r="Y21">
        <f>BAWANA!AW21+BAWANA!AX21</f>
        <v>20.329999999999998</v>
      </c>
      <c r="Z21">
        <f>BAWANA!BD21+BAWANA!BE21</f>
        <v>20.329999999999998</v>
      </c>
      <c r="AA21">
        <f>BAWANA!X21+BAWANA!Y21</f>
        <v>20.329999999999998</v>
      </c>
      <c r="AB21">
        <f>BAWANA!AE21+BAWANA!AF21</f>
        <v>20.329999999999998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229.34000000000003</v>
      </c>
      <c r="E22">
        <f>BAWANA!AM22</f>
        <v>0</v>
      </c>
      <c r="F22">
        <f t="shared" si="4"/>
        <v>256</v>
      </c>
      <c r="G22">
        <f t="shared" si="5"/>
        <v>229.34000000000003</v>
      </c>
      <c r="H22" s="154"/>
      <c r="I22">
        <f>BRPL_EOD!AK22+BRPL_EOD!AL22</f>
        <v>75</v>
      </c>
      <c r="J22">
        <f>BYPL_EOD!AK22+BYPL_EOD!AL22</f>
        <v>49.92</v>
      </c>
      <c r="K22">
        <f>MES_EOD!AK22+MES_EOD!AL22</f>
        <v>5.82</v>
      </c>
      <c r="L22">
        <f>NDMC_EOD!AK22+NDMC_EOD!AL22</f>
        <v>29</v>
      </c>
      <c r="M22">
        <f>TPDDL_EOD!AK22+TPDDL_EOD!AL22</f>
        <v>69.599999999999994</v>
      </c>
      <c r="N22">
        <f t="shared" si="0"/>
        <v>229.34</v>
      </c>
      <c r="O22" s="154">
        <f t="shared" si="1"/>
        <v>0</v>
      </c>
      <c r="P22">
        <v>75.000000000000014</v>
      </c>
      <c r="Q22">
        <v>49.920000000000009</v>
      </c>
      <c r="R22">
        <v>5.8200000000000012</v>
      </c>
      <c r="S22">
        <v>29.000000000000004</v>
      </c>
      <c r="T22">
        <v>69.600000000000009</v>
      </c>
      <c r="U22" s="156">
        <f t="shared" si="2"/>
        <v>229.34000000000003</v>
      </c>
      <c r="V22" s="154">
        <f t="shared" si="3"/>
        <v>0</v>
      </c>
      <c r="Y22">
        <f>BAWANA!AW22+BAWANA!AX22</f>
        <v>20.329999999999998</v>
      </c>
      <c r="Z22">
        <f>BAWANA!BD22+BAWANA!BE22</f>
        <v>20.329999999999998</v>
      </c>
      <c r="AA22">
        <f>BAWANA!X22+BAWANA!Y22</f>
        <v>20.329999999999998</v>
      </c>
      <c r="AB22">
        <f>BAWANA!AE22+BAWANA!AF22</f>
        <v>20.329999999999998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229.34000000000003</v>
      </c>
      <c r="E23">
        <f>BAWANA!AM23</f>
        <v>0</v>
      </c>
      <c r="F23">
        <f t="shared" si="4"/>
        <v>256</v>
      </c>
      <c r="G23">
        <f t="shared" si="5"/>
        <v>229.34000000000003</v>
      </c>
      <c r="H23" s="154"/>
      <c r="I23">
        <f>BRPL_EOD!AK23+BRPL_EOD!AL23</f>
        <v>75</v>
      </c>
      <c r="J23">
        <f>BYPL_EOD!AK23+BYPL_EOD!AL23</f>
        <v>49.92</v>
      </c>
      <c r="K23">
        <f>MES_EOD!AK23+MES_EOD!AL23</f>
        <v>5.82</v>
      </c>
      <c r="L23">
        <f>NDMC_EOD!AK23+NDMC_EOD!AL23</f>
        <v>29</v>
      </c>
      <c r="M23">
        <f>TPDDL_EOD!AK23+TPDDL_EOD!AL23</f>
        <v>69.599999999999994</v>
      </c>
      <c r="N23">
        <f t="shared" si="0"/>
        <v>229.34</v>
      </c>
      <c r="O23" s="154">
        <f t="shared" si="1"/>
        <v>0</v>
      </c>
      <c r="P23">
        <v>75.000000000000014</v>
      </c>
      <c r="Q23">
        <v>49.920000000000009</v>
      </c>
      <c r="R23">
        <v>5.8200000000000012</v>
      </c>
      <c r="S23">
        <v>29.000000000000004</v>
      </c>
      <c r="T23">
        <v>69.600000000000009</v>
      </c>
      <c r="U23" s="156">
        <f t="shared" si="2"/>
        <v>229.34000000000003</v>
      </c>
      <c r="V23" s="154">
        <f t="shared" si="3"/>
        <v>0</v>
      </c>
      <c r="Y23">
        <f>BAWANA!AW23+BAWANA!AX23</f>
        <v>20.329999999999998</v>
      </c>
      <c r="Z23">
        <f>BAWANA!BD23+BAWANA!BE23</f>
        <v>20.329999999999998</v>
      </c>
      <c r="AA23">
        <f>BAWANA!X23+BAWANA!Y23</f>
        <v>20.329999999999998</v>
      </c>
      <c r="AB23">
        <f>BAWANA!AE23+BAWANA!AF23</f>
        <v>20.329999999999998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239.33999999999997</v>
      </c>
      <c r="E24">
        <f>BAWANA!AM24</f>
        <v>0</v>
      </c>
      <c r="F24">
        <f t="shared" si="4"/>
        <v>256</v>
      </c>
      <c r="G24">
        <f t="shared" si="5"/>
        <v>239.33999999999997</v>
      </c>
      <c r="H24" s="154"/>
      <c r="I24">
        <f>BRPL_EOD!AK24+BRPL_EOD!AL24</f>
        <v>85</v>
      </c>
      <c r="J24">
        <f>BYPL_EOD!AK24+BYPL_EOD!AL24</f>
        <v>49.92</v>
      </c>
      <c r="K24">
        <f>MES_EOD!AK24+MES_EOD!AL24</f>
        <v>5.82</v>
      </c>
      <c r="L24">
        <f>NDMC_EOD!AK24+NDMC_EOD!AL24</f>
        <v>29</v>
      </c>
      <c r="M24">
        <f>TPDDL_EOD!AK24+TPDDL_EOD!AL24</f>
        <v>69.599999999999994</v>
      </c>
      <c r="N24">
        <f t="shared" si="0"/>
        <v>239.34</v>
      </c>
      <c r="O24" s="154">
        <f t="shared" si="1"/>
        <v>0</v>
      </c>
      <c r="P24">
        <v>84.999999999999986</v>
      </c>
      <c r="Q24">
        <v>49.919999999999995</v>
      </c>
      <c r="R24">
        <v>5.8199999999999994</v>
      </c>
      <c r="S24">
        <v>28.999999999999996</v>
      </c>
      <c r="T24">
        <v>69.59999999999998</v>
      </c>
      <c r="U24" s="156">
        <f t="shared" si="2"/>
        <v>239.33999999999997</v>
      </c>
      <c r="V24" s="154">
        <f t="shared" si="3"/>
        <v>0</v>
      </c>
      <c r="Y24">
        <f>BAWANA!AW24+BAWANA!AX24</f>
        <v>15.33</v>
      </c>
      <c r="Z24">
        <f>BAWANA!BD24+BAWANA!BE24</f>
        <v>15.33</v>
      </c>
      <c r="AA24">
        <f>BAWANA!X24+BAWANA!Y24</f>
        <v>15.33</v>
      </c>
      <c r="AB24">
        <f>BAWANA!AE24+BAWANA!AF24</f>
        <v>15.33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229.34</v>
      </c>
      <c r="E25">
        <f>BAWANA!AM25</f>
        <v>0</v>
      </c>
      <c r="F25">
        <f t="shared" si="4"/>
        <v>256</v>
      </c>
      <c r="G25">
        <f t="shared" si="5"/>
        <v>229.34</v>
      </c>
      <c r="H25" s="154"/>
      <c r="I25">
        <f>BRPL_EOD!AK25+BRPL_EOD!AL25</f>
        <v>75</v>
      </c>
      <c r="J25">
        <f>BYPL_EOD!AK25+BYPL_EOD!AL25</f>
        <v>49.92</v>
      </c>
      <c r="K25">
        <f>MES_EOD!AK25+MES_EOD!AL25</f>
        <v>5.82</v>
      </c>
      <c r="L25">
        <f>NDMC_EOD!AK25+NDMC_EOD!AL25</f>
        <v>29</v>
      </c>
      <c r="M25">
        <f>TPDDL_EOD!AK25+TPDDL_EOD!AL25</f>
        <v>69.599999999999994</v>
      </c>
      <c r="N25">
        <f t="shared" si="0"/>
        <v>229.34</v>
      </c>
      <c r="O25" s="154">
        <f t="shared" si="1"/>
        <v>0</v>
      </c>
      <c r="P25">
        <v>75</v>
      </c>
      <c r="Q25">
        <v>49.92</v>
      </c>
      <c r="R25">
        <v>5.82</v>
      </c>
      <c r="S25">
        <v>29</v>
      </c>
      <c r="T25">
        <v>69.599999999999994</v>
      </c>
      <c r="U25" s="156">
        <f t="shared" si="2"/>
        <v>229.34</v>
      </c>
      <c r="V25" s="154">
        <f t="shared" si="3"/>
        <v>0</v>
      </c>
      <c r="Y25">
        <f>BAWANA!AW25+BAWANA!AX25</f>
        <v>32</v>
      </c>
      <c r="Z25">
        <f>BAWANA!BD25+BAWANA!BE25</f>
        <v>8.66</v>
      </c>
      <c r="AA25">
        <f>BAWANA!X25+BAWANA!Y25</f>
        <v>32</v>
      </c>
      <c r="AB25">
        <f>BAWANA!AE25+BAWANA!AF25</f>
        <v>8.66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253.95999999999998</v>
      </c>
      <c r="E26">
        <f>BAWANA!AM26</f>
        <v>0</v>
      </c>
      <c r="F26">
        <f t="shared" si="4"/>
        <v>256</v>
      </c>
      <c r="G26">
        <f t="shared" si="5"/>
        <v>253.95999999999998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</v>
      </c>
      <c r="M26">
        <f>TPDDL_EOD!AK26+TPDDL_EOD!AL26</f>
        <v>69.599999999999994</v>
      </c>
      <c r="N26">
        <f t="shared" si="0"/>
        <v>253.96</v>
      </c>
      <c r="O26" s="154">
        <f t="shared" si="1"/>
        <v>0</v>
      </c>
      <c r="P26">
        <v>99.61999999999999</v>
      </c>
      <c r="Q26">
        <v>49.919999999999995</v>
      </c>
      <c r="R26">
        <v>5.8199999999999994</v>
      </c>
      <c r="S26">
        <v>28.999999999999996</v>
      </c>
      <c r="T26">
        <v>69.59999999999998</v>
      </c>
      <c r="U26" s="156">
        <f t="shared" si="2"/>
        <v>253.95999999999998</v>
      </c>
      <c r="V26" s="154">
        <f t="shared" si="3"/>
        <v>0</v>
      </c>
      <c r="Y26">
        <f>BAWANA!AW26+BAWANA!AX26</f>
        <v>32</v>
      </c>
      <c r="Z26">
        <f>BAWANA!BD26+BAWANA!BE26</f>
        <v>0</v>
      </c>
      <c r="AA26">
        <f>BAWANA!X26+BAWANA!Y26</f>
        <v>32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253.95999999999998</v>
      </c>
      <c r="E27">
        <f>BAWANA!AM27</f>
        <v>0</v>
      </c>
      <c r="F27">
        <f t="shared" si="4"/>
        <v>256</v>
      </c>
      <c r="G27">
        <f t="shared" si="5"/>
        <v>253.95999999999998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</v>
      </c>
      <c r="M27">
        <f>TPDDL_EOD!AK27+TPDDL_EOD!AL27</f>
        <v>69.599999999999994</v>
      </c>
      <c r="N27">
        <f t="shared" si="0"/>
        <v>253.96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28.999999999999996</v>
      </c>
      <c r="T27">
        <v>69.59999999999998</v>
      </c>
      <c r="U27" s="156">
        <f t="shared" si="2"/>
        <v>253.95999999999998</v>
      </c>
      <c r="V27" s="154">
        <f t="shared" si="3"/>
        <v>0</v>
      </c>
      <c r="Y27">
        <f>BAWANA!AW27+BAWANA!AX27</f>
        <v>32</v>
      </c>
      <c r="Z27">
        <f>BAWANA!BD27+BAWANA!BE27</f>
        <v>0</v>
      </c>
      <c r="AA27">
        <f>BAWANA!X27+BAWANA!Y27</f>
        <v>32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253.95999999999998</v>
      </c>
      <c r="E28">
        <f>BAWANA!AM28</f>
        <v>0</v>
      </c>
      <c r="F28">
        <f t="shared" si="4"/>
        <v>256</v>
      </c>
      <c r="G28">
        <f t="shared" si="5"/>
        <v>253.95999999999998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</v>
      </c>
      <c r="M28">
        <f>TPDDL_EOD!AK28+TPDDL_EOD!AL28</f>
        <v>69.599999999999994</v>
      </c>
      <c r="N28">
        <f t="shared" si="0"/>
        <v>253.96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28.999999999999996</v>
      </c>
      <c r="T28">
        <v>69.59999999999998</v>
      </c>
      <c r="U28" s="156">
        <f t="shared" si="2"/>
        <v>253.95999999999998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253.95999999999998</v>
      </c>
      <c r="E29">
        <f>BAWANA!AM29</f>
        <v>0</v>
      </c>
      <c r="F29">
        <f t="shared" si="4"/>
        <v>256</v>
      </c>
      <c r="G29">
        <f t="shared" si="5"/>
        <v>253.95999999999998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</v>
      </c>
      <c r="M29">
        <f>TPDDL_EOD!AK29+TPDDL_EOD!AL29</f>
        <v>69.599999999999994</v>
      </c>
      <c r="N29">
        <f t="shared" si="0"/>
        <v>253.96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28.999999999999996</v>
      </c>
      <c r="T29">
        <v>69.59999999999998</v>
      </c>
      <c r="U29" s="156">
        <f t="shared" si="2"/>
        <v>253.95999999999998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253.95999999999998</v>
      </c>
      <c r="E30">
        <f>BAWANA!AM30</f>
        <v>0</v>
      </c>
      <c r="F30">
        <f t="shared" si="4"/>
        <v>256</v>
      </c>
      <c r="G30">
        <f t="shared" si="5"/>
        <v>253.95999999999998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</v>
      </c>
      <c r="M30">
        <f>TPDDL_EOD!AK30+TPDDL_EOD!AL30</f>
        <v>69.599999999999994</v>
      </c>
      <c r="N30">
        <f t="shared" si="0"/>
        <v>253.96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28.999999999999996</v>
      </c>
      <c r="T30">
        <v>69.59999999999998</v>
      </c>
      <c r="U30" s="156">
        <f t="shared" si="2"/>
        <v>253.95999999999998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253.95999999999998</v>
      </c>
      <c r="E31">
        <f>BAWANA!AM31</f>
        <v>0</v>
      </c>
      <c r="F31">
        <f t="shared" si="4"/>
        <v>256</v>
      </c>
      <c r="G31">
        <f t="shared" si="5"/>
        <v>253.95999999999998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</v>
      </c>
      <c r="M31">
        <f>TPDDL_EOD!AK31+TPDDL_EOD!AL31</f>
        <v>69.599999999999994</v>
      </c>
      <c r="N31">
        <f t="shared" si="0"/>
        <v>253.96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28.999999999999996</v>
      </c>
      <c r="T31">
        <v>69.59999999999998</v>
      </c>
      <c r="U31" s="156">
        <f t="shared" si="2"/>
        <v>253.95999999999998</v>
      </c>
      <c r="V31" s="154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253.96</v>
      </c>
      <c r="E32">
        <f>BAWANA!AM32</f>
        <v>0</v>
      </c>
      <c r="F32">
        <f t="shared" si="4"/>
        <v>256</v>
      </c>
      <c r="G32">
        <f t="shared" si="5"/>
        <v>253.96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</v>
      </c>
      <c r="M32">
        <f>TPDDL_EOD!AK32+TPDDL_EOD!AL32</f>
        <v>69.599999999999994</v>
      </c>
      <c r="N32">
        <f t="shared" si="0"/>
        <v>253.96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29</v>
      </c>
      <c r="T32">
        <v>69.599999999999994</v>
      </c>
      <c r="U32" s="156">
        <f t="shared" si="2"/>
        <v>253.96</v>
      </c>
      <c r="V32" s="154">
        <f t="shared" si="3"/>
        <v>0</v>
      </c>
      <c r="Y32">
        <f>BAWANA!AW32+BAWANA!AX32</f>
        <v>8.02</v>
      </c>
      <c r="Z32">
        <f>BAWANA!BD32+BAWANA!BE32</f>
        <v>8.02</v>
      </c>
      <c r="AA32">
        <f>BAWANA!X32+BAWANA!Y32</f>
        <v>8.02</v>
      </c>
      <c r="AB32">
        <f>BAWANA!AE32+BAWANA!AF32</f>
        <v>8.02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253.96</v>
      </c>
      <c r="E33">
        <f>BAWANA!AM33</f>
        <v>0</v>
      </c>
      <c r="F33">
        <f t="shared" si="4"/>
        <v>256</v>
      </c>
      <c r="G33">
        <f t="shared" si="5"/>
        <v>253.96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</v>
      </c>
      <c r="M33">
        <f>TPDDL_EOD!AK33+TPDDL_EOD!AL33</f>
        <v>69.599999999999994</v>
      </c>
      <c r="N33">
        <f t="shared" si="0"/>
        <v>253.96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29</v>
      </c>
      <c r="T33">
        <v>69.599999999999994</v>
      </c>
      <c r="U33" s="156">
        <f t="shared" si="2"/>
        <v>253.96</v>
      </c>
      <c r="V33" s="154">
        <f t="shared" si="3"/>
        <v>0</v>
      </c>
      <c r="Y33">
        <f>BAWANA!AW33+BAWANA!AX33</f>
        <v>8.02</v>
      </c>
      <c r="Z33">
        <f>BAWANA!BD33+BAWANA!BE33</f>
        <v>8.02</v>
      </c>
      <c r="AA33">
        <f>BAWANA!X33+BAWANA!Y33</f>
        <v>8.02</v>
      </c>
      <c r="AB33">
        <f>BAWANA!AE33+BAWANA!AF33</f>
        <v>8.02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253.96</v>
      </c>
      <c r="E34">
        <f>BAWANA!AM34</f>
        <v>0</v>
      </c>
      <c r="F34">
        <f t="shared" si="4"/>
        <v>256</v>
      </c>
      <c r="G34">
        <f t="shared" si="5"/>
        <v>253.96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</v>
      </c>
      <c r="M34">
        <f>TPDDL_EOD!AK34+TPDDL_EOD!AL34</f>
        <v>69.599999999999994</v>
      </c>
      <c r="N34">
        <f t="shared" si="0"/>
        <v>253.96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29</v>
      </c>
      <c r="T34">
        <v>69.599999999999994</v>
      </c>
      <c r="U34" s="156">
        <f t="shared" si="2"/>
        <v>253.96</v>
      </c>
      <c r="V34" s="154">
        <f t="shared" si="3"/>
        <v>0</v>
      </c>
      <c r="Y34">
        <f>BAWANA!AW34+BAWANA!AX34</f>
        <v>8.02</v>
      </c>
      <c r="Z34">
        <f>BAWANA!BD34+BAWANA!BE34</f>
        <v>8.02</v>
      </c>
      <c r="AA34">
        <f>BAWANA!X34+BAWANA!Y34</f>
        <v>8.02</v>
      </c>
      <c r="AB34">
        <f>BAWANA!AE34+BAWANA!AF34</f>
        <v>8.02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253.96</v>
      </c>
      <c r="E35">
        <f>BAWANA!AM35</f>
        <v>0</v>
      </c>
      <c r="F35">
        <f t="shared" si="4"/>
        <v>256</v>
      </c>
      <c r="G35">
        <f t="shared" si="5"/>
        <v>253.96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29</v>
      </c>
      <c r="M35">
        <f>TPDDL_EOD!AK35+TPDDL_EOD!AL35</f>
        <v>69.599999999999994</v>
      </c>
      <c r="N35">
        <f t="shared" si="0"/>
        <v>253.96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29</v>
      </c>
      <c r="T35">
        <v>69.599999999999994</v>
      </c>
      <c r="U35" s="156">
        <f t="shared" si="2"/>
        <v>253.96</v>
      </c>
      <c r="V35" s="154">
        <f t="shared" si="3"/>
        <v>0</v>
      </c>
      <c r="Y35">
        <f>BAWANA!AW35+BAWANA!AX35</f>
        <v>8.02</v>
      </c>
      <c r="Z35">
        <f>BAWANA!BD35+BAWANA!BE35</f>
        <v>8.02</v>
      </c>
      <c r="AA35">
        <f>BAWANA!X35+BAWANA!Y35</f>
        <v>8.02</v>
      </c>
      <c r="AB35">
        <f>BAWANA!AE35+BAWANA!AF35</f>
        <v>8.02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253.96</v>
      </c>
      <c r="E36">
        <f>BAWANA!AM36</f>
        <v>0</v>
      </c>
      <c r="F36">
        <f t="shared" si="4"/>
        <v>256</v>
      </c>
      <c r="G36">
        <f t="shared" si="5"/>
        <v>253.96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29</v>
      </c>
      <c r="M36">
        <f>TPDDL_EOD!AK36+TPDDL_EOD!AL36</f>
        <v>69.599999999999994</v>
      </c>
      <c r="N36">
        <f t="shared" si="0"/>
        <v>253.96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29</v>
      </c>
      <c r="T36">
        <v>69.599999999999994</v>
      </c>
      <c r="U36" s="156">
        <f t="shared" si="2"/>
        <v>253.96</v>
      </c>
      <c r="V36" s="154">
        <f t="shared" si="3"/>
        <v>0</v>
      </c>
      <c r="Y36">
        <f>BAWANA!AW36+BAWANA!AX36</f>
        <v>8.02</v>
      </c>
      <c r="Z36">
        <f>BAWANA!BD36+BAWANA!BE36</f>
        <v>8.02</v>
      </c>
      <c r="AA36">
        <f>BAWANA!X36+BAWANA!Y36</f>
        <v>8.02</v>
      </c>
      <c r="AB36">
        <f>BAWANA!AE36+BAWANA!AF36</f>
        <v>8.02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253.96</v>
      </c>
      <c r="E37">
        <f>BAWANA!AM37</f>
        <v>0</v>
      </c>
      <c r="F37">
        <f t="shared" si="4"/>
        <v>256</v>
      </c>
      <c r="G37">
        <f t="shared" si="5"/>
        <v>253.96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29</v>
      </c>
      <c r="M37">
        <f>TPDDL_EOD!AK37+TPDDL_EOD!AL37</f>
        <v>69.599999999999994</v>
      </c>
      <c r="N37">
        <f t="shared" si="0"/>
        <v>253.96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29</v>
      </c>
      <c r="T37">
        <v>69.599999999999994</v>
      </c>
      <c r="U37" s="156">
        <f t="shared" si="2"/>
        <v>253.96</v>
      </c>
      <c r="V37" s="154">
        <f t="shared" si="3"/>
        <v>0</v>
      </c>
      <c r="Y37">
        <f>BAWANA!AW37+BAWANA!AX37</f>
        <v>8.02</v>
      </c>
      <c r="Z37">
        <f>BAWANA!BD37+BAWANA!BE37</f>
        <v>8.02</v>
      </c>
      <c r="AA37">
        <f>BAWANA!X37+BAWANA!Y37</f>
        <v>8.02</v>
      </c>
      <c r="AB37">
        <f>BAWANA!AE37+BAWANA!AF37</f>
        <v>8.02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253.96</v>
      </c>
      <c r="E38">
        <f>BAWANA!AM38</f>
        <v>0</v>
      </c>
      <c r="F38">
        <f t="shared" si="4"/>
        <v>256</v>
      </c>
      <c r="G38">
        <f t="shared" si="5"/>
        <v>253.96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29</v>
      </c>
      <c r="M38">
        <f>TPDDL_EOD!AK38+TPDDL_EOD!AL38</f>
        <v>69.599999999999994</v>
      </c>
      <c r="N38">
        <f t="shared" si="0"/>
        <v>253.96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29</v>
      </c>
      <c r="T38">
        <v>69.599999999999994</v>
      </c>
      <c r="U38" s="156">
        <f t="shared" si="2"/>
        <v>253.96</v>
      </c>
      <c r="V38" s="154">
        <f t="shared" si="3"/>
        <v>0</v>
      </c>
      <c r="Y38">
        <f>BAWANA!AW38+BAWANA!AX38</f>
        <v>8.02</v>
      </c>
      <c r="Z38">
        <f>BAWANA!BD38+BAWANA!BE38</f>
        <v>8.02</v>
      </c>
      <c r="AA38">
        <f>BAWANA!X38+BAWANA!Y38</f>
        <v>8.02</v>
      </c>
      <c r="AB38">
        <f>BAWANA!AE38+BAWANA!AF38</f>
        <v>8.02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253.96</v>
      </c>
      <c r="E39">
        <f>BAWANA!AM39</f>
        <v>0</v>
      </c>
      <c r="F39">
        <f t="shared" si="4"/>
        <v>256</v>
      </c>
      <c r="G39">
        <f t="shared" si="5"/>
        <v>253.96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29</v>
      </c>
      <c r="M39">
        <f>TPDDL_EOD!AK39+TPDDL_EOD!AL39</f>
        <v>69.599999999999994</v>
      </c>
      <c r="N39">
        <f t="shared" si="0"/>
        <v>253.96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29</v>
      </c>
      <c r="T39">
        <v>69.599999999999994</v>
      </c>
      <c r="U39" s="156">
        <f t="shared" si="2"/>
        <v>253.96</v>
      </c>
      <c r="V39" s="154">
        <f t="shared" si="3"/>
        <v>0</v>
      </c>
      <c r="Y39">
        <f>BAWANA!AW39+BAWANA!AX39</f>
        <v>8.02</v>
      </c>
      <c r="Z39">
        <f>BAWANA!BD39+BAWANA!BE39</f>
        <v>8.02</v>
      </c>
      <c r="AA39">
        <f>BAWANA!X39+BAWANA!Y39</f>
        <v>8.02</v>
      </c>
      <c r="AB39">
        <f>BAWANA!AE39+BAWANA!AF39</f>
        <v>8.02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253.96</v>
      </c>
      <c r="E40">
        <f>BAWANA!AM40</f>
        <v>0</v>
      </c>
      <c r="F40">
        <f t="shared" si="4"/>
        <v>256</v>
      </c>
      <c r="G40">
        <f t="shared" si="5"/>
        <v>253.96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29</v>
      </c>
      <c r="M40">
        <f>TPDDL_EOD!AK40+TPDDL_EOD!AL40</f>
        <v>69.599999999999994</v>
      </c>
      <c r="N40">
        <f t="shared" si="0"/>
        <v>253.96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29</v>
      </c>
      <c r="T40">
        <v>69.599999999999994</v>
      </c>
      <c r="U40" s="156">
        <f t="shared" si="2"/>
        <v>253.96</v>
      </c>
      <c r="V40" s="154">
        <f t="shared" si="3"/>
        <v>0</v>
      </c>
      <c r="Y40">
        <f>BAWANA!AW40+BAWANA!AX40</f>
        <v>8.02</v>
      </c>
      <c r="Z40">
        <f>BAWANA!BD40+BAWANA!BE40</f>
        <v>8.02</v>
      </c>
      <c r="AA40">
        <f>BAWANA!X40+BAWANA!Y40</f>
        <v>8.02</v>
      </c>
      <c r="AB40">
        <f>BAWANA!AE40+BAWANA!AF40</f>
        <v>8.02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253.96</v>
      </c>
      <c r="E41">
        <f>BAWANA!AM41</f>
        <v>0</v>
      </c>
      <c r="F41">
        <f t="shared" si="4"/>
        <v>256</v>
      </c>
      <c r="G41">
        <f t="shared" si="5"/>
        <v>253.96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29</v>
      </c>
      <c r="M41">
        <f>TPDDL_EOD!AK41+TPDDL_EOD!AL41</f>
        <v>69.599999999999994</v>
      </c>
      <c r="N41">
        <f t="shared" si="0"/>
        <v>253.96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29</v>
      </c>
      <c r="T41">
        <v>69.599999999999994</v>
      </c>
      <c r="U41" s="156">
        <f t="shared" si="2"/>
        <v>253.96</v>
      </c>
      <c r="V41" s="154">
        <f t="shared" si="3"/>
        <v>0</v>
      </c>
      <c r="Y41">
        <f>BAWANA!AW41+BAWANA!AX41</f>
        <v>8.02</v>
      </c>
      <c r="Z41">
        <f>BAWANA!BD41+BAWANA!BE41</f>
        <v>8.02</v>
      </c>
      <c r="AA41">
        <f>BAWANA!X41+BAWANA!Y41</f>
        <v>8.02</v>
      </c>
      <c r="AB41">
        <f>BAWANA!AE41+BAWANA!AF41</f>
        <v>8.02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253.96</v>
      </c>
      <c r="E42">
        <f>BAWANA!AM42</f>
        <v>0</v>
      </c>
      <c r="F42">
        <f t="shared" si="4"/>
        <v>256</v>
      </c>
      <c r="G42">
        <f t="shared" si="5"/>
        <v>253.96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29</v>
      </c>
      <c r="M42">
        <f>TPDDL_EOD!AK42+TPDDL_EOD!AL42</f>
        <v>69.599999999999994</v>
      </c>
      <c r="N42">
        <f t="shared" si="0"/>
        <v>253.96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29</v>
      </c>
      <c r="T42">
        <v>69.599999999999994</v>
      </c>
      <c r="U42" s="156">
        <f t="shared" si="2"/>
        <v>253.96</v>
      </c>
      <c r="V42" s="154">
        <f t="shared" si="3"/>
        <v>0</v>
      </c>
      <c r="Y42">
        <f>BAWANA!AW42+BAWANA!AX42</f>
        <v>8.02</v>
      </c>
      <c r="Z42">
        <f>BAWANA!BD42+BAWANA!BE42</f>
        <v>8.02</v>
      </c>
      <c r="AA42">
        <f>BAWANA!X42+BAWANA!Y42</f>
        <v>8.02</v>
      </c>
      <c r="AB42">
        <f>BAWANA!AE42+BAWANA!AF42</f>
        <v>8.02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253.96</v>
      </c>
      <c r="E43">
        <f>BAWANA!AM43</f>
        <v>0</v>
      </c>
      <c r="F43">
        <f t="shared" si="4"/>
        <v>256</v>
      </c>
      <c r="G43">
        <f t="shared" si="5"/>
        <v>253.96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29</v>
      </c>
      <c r="M43">
        <f>TPDDL_EOD!AK43+TPDDL_EOD!AL43</f>
        <v>69.599999999999994</v>
      </c>
      <c r="N43">
        <f t="shared" si="0"/>
        <v>253.96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29</v>
      </c>
      <c r="T43">
        <v>69.599999999999994</v>
      </c>
      <c r="U43" s="156">
        <f t="shared" si="2"/>
        <v>253.96</v>
      </c>
      <c r="V43" s="154">
        <f t="shared" si="3"/>
        <v>0</v>
      </c>
      <c r="Y43">
        <f>BAWANA!AW43+BAWANA!AX43</f>
        <v>8.02</v>
      </c>
      <c r="Z43">
        <f>BAWANA!BD43+BAWANA!BE43</f>
        <v>8.02</v>
      </c>
      <c r="AA43">
        <f>BAWANA!X43+BAWANA!Y43</f>
        <v>8.02</v>
      </c>
      <c r="AB43">
        <f>BAWANA!AE43+BAWANA!AF43</f>
        <v>8.02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253.96</v>
      </c>
      <c r="E44">
        <f>BAWANA!AM44</f>
        <v>0</v>
      </c>
      <c r="F44">
        <f t="shared" si="4"/>
        <v>256</v>
      </c>
      <c r="G44">
        <f t="shared" si="5"/>
        <v>253.96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29</v>
      </c>
      <c r="M44">
        <f>TPDDL_EOD!AK44+TPDDL_EOD!AL44</f>
        <v>69.599999999999994</v>
      </c>
      <c r="N44">
        <f t="shared" si="0"/>
        <v>253.96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29</v>
      </c>
      <c r="T44">
        <v>69.599999999999994</v>
      </c>
      <c r="U44" s="156">
        <f t="shared" si="2"/>
        <v>253.96</v>
      </c>
      <c r="V44" s="154">
        <f t="shared" si="3"/>
        <v>0</v>
      </c>
      <c r="Y44">
        <f>BAWANA!AW44+BAWANA!AX44</f>
        <v>8.02</v>
      </c>
      <c r="Z44">
        <f>BAWANA!BD44+BAWANA!BE44</f>
        <v>8.02</v>
      </c>
      <c r="AA44">
        <f>BAWANA!X44+BAWANA!Y44</f>
        <v>8.02</v>
      </c>
      <c r="AB44">
        <f>BAWANA!AE44+BAWANA!AF44</f>
        <v>8.02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253.96</v>
      </c>
      <c r="E45">
        <f>BAWANA!AM45</f>
        <v>0</v>
      </c>
      <c r="F45">
        <f t="shared" si="4"/>
        <v>256</v>
      </c>
      <c r="G45">
        <f t="shared" si="5"/>
        <v>253.96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29</v>
      </c>
      <c r="M45">
        <f>TPDDL_EOD!AK45+TPDDL_EOD!AL45</f>
        <v>69.599999999999994</v>
      </c>
      <c r="N45">
        <f t="shared" si="0"/>
        <v>253.96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29</v>
      </c>
      <c r="T45">
        <v>69.599999999999994</v>
      </c>
      <c r="U45" s="156">
        <f t="shared" si="2"/>
        <v>253.96</v>
      </c>
      <c r="V45" s="154">
        <f t="shared" si="3"/>
        <v>0</v>
      </c>
      <c r="Y45">
        <f>BAWANA!AW45+BAWANA!AX45</f>
        <v>8.02</v>
      </c>
      <c r="Z45">
        <f>BAWANA!BD45+BAWANA!BE45</f>
        <v>8.02</v>
      </c>
      <c r="AA45">
        <f>BAWANA!X45+BAWANA!Y45</f>
        <v>8.02</v>
      </c>
      <c r="AB45">
        <f>BAWANA!AE45+BAWANA!AF45</f>
        <v>8.02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253.96</v>
      </c>
      <c r="E46">
        <f>BAWANA!AM46</f>
        <v>0</v>
      </c>
      <c r="F46">
        <f t="shared" si="4"/>
        <v>256</v>
      </c>
      <c r="G46">
        <f t="shared" si="5"/>
        <v>253.96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29</v>
      </c>
      <c r="M46">
        <f>TPDDL_EOD!AK46+TPDDL_EOD!AL46</f>
        <v>69.599999999999994</v>
      </c>
      <c r="N46">
        <f t="shared" si="0"/>
        <v>253.96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29</v>
      </c>
      <c r="T46">
        <v>69.599999999999994</v>
      </c>
      <c r="U46" s="156">
        <f t="shared" si="2"/>
        <v>253.96</v>
      </c>
      <c r="V46" s="154">
        <f t="shared" si="3"/>
        <v>0</v>
      </c>
      <c r="Y46">
        <f>BAWANA!AW46+BAWANA!AX46</f>
        <v>8.02</v>
      </c>
      <c r="Z46">
        <f>BAWANA!BD46+BAWANA!BE46</f>
        <v>8.02</v>
      </c>
      <c r="AA46">
        <f>BAWANA!X46+BAWANA!Y46</f>
        <v>8.02</v>
      </c>
      <c r="AB46">
        <f>BAWANA!AE46+BAWANA!AF46</f>
        <v>8.02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253.96</v>
      </c>
      <c r="E47">
        <f>BAWANA!AM47</f>
        <v>0</v>
      </c>
      <c r="F47">
        <f t="shared" si="4"/>
        <v>256</v>
      </c>
      <c r="G47">
        <f t="shared" si="5"/>
        <v>253.96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29</v>
      </c>
      <c r="M47">
        <f>TPDDL_EOD!AK47+TPDDL_EOD!AL47</f>
        <v>69.599999999999994</v>
      </c>
      <c r="N47">
        <f t="shared" si="0"/>
        <v>253.96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29</v>
      </c>
      <c r="T47">
        <v>69.599999999999994</v>
      </c>
      <c r="U47" s="156">
        <f t="shared" si="2"/>
        <v>253.96</v>
      </c>
      <c r="V47" s="154">
        <f t="shared" si="3"/>
        <v>0</v>
      </c>
      <c r="Y47">
        <f>BAWANA!AW47+BAWANA!AX47</f>
        <v>8.02</v>
      </c>
      <c r="Z47">
        <f>BAWANA!BD47+BAWANA!BE47</f>
        <v>8.02</v>
      </c>
      <c r="AA47">
        <f>BAWANA!X47+BAWANA!Y47</f>
        <v>8.02</v>
      </c>
      <c r="AB47">
        <f>BAWANA!AE47+BAWANA!AF47</f>
        <v>8.02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253.96</v>
      </c>
      <c r="E48">
        <f>BAWANA!AM48</f>
        <v>0</v>
      </c>
      <c r="F48">
        <f t="shared" si="4"/>
        <v>256</v>
      </c>
      <c r="G48">
        <f t="shared" si="5"/>
        <v>253.96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29</v>
      </c>
      <c r="M48">
        <f>TPDDL_EOD!AK48+TPDDL_EOD!AL48</f>
        <v>69.599999999999994</v>
      </c>
      <c r="N48">
        <f t="shared" si="0"/>
        <v>253.96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29</v>
      </c>
      <c r="T48">
        <v>69.599999999999994</v>
      </c>
      <c r="U48" s="156">
        <f t="shared" si="2"/>
        <v>253.96</v>
      </c>
      <c r="V48" s="154">
        <f t="shared" si="3"/>
        <v>0</v>
      </c>
      <c r="Y48">
        <f>BAWANA!AW48+BAWANA!AX48</f>
        <v>8.02</v>
      </c>
      <c r="Z48">
        <f>BAWANA!BD48+BAWANA!BE48</f>
        <v>8.02</v>
      </c>
      <c r="AA48">
        <f>BAWANA!X48+BAWANA!Y48</f>
        <v>8.02</v>
      </c>
      <c r="AB48">
        <f>BAWANA!AE48+BAWANA!AF48</f>
        <v>8.02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253.96</v>
      </c>
      <c r="E49">
        <f>BAWANA!AM49</f>
        <v>0</v>
      </c>
      <c r="F49">
        <f t="shared" si="4"/>
        <v>256</v>
      </c>
      <c r="G49">
        <f t="shared" si="5"/>
        <v>253.96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29</v>
      </c>
      <c r="M49">
        <f>TPDDL_EOD!AK49+TPDDL_EOD!AL49</f>
        <v>69.599999999999994</v>
      </c>
      <c r="N49">
        <f t="shared" si="0"/>
        <v>253.96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29</v>
      </c>
      <c r="T49">
        <v>69.599999999999994</v>
      </c>
      <c r="U49" s="156">
        <f t="shared" si="2"/>
        <v>253.96</v>
      </c>
      <c r="V49" s="154">
        <f t="shared" si="3"/>
        <v>0</v>
      </c>
      <c r="Y49">
        <f>BAWANA!AW49+BAWANA!AX49</f>
        <v>8.02</v>
      </c>
      <c r="Z49">
        <f>BAWANA!BD49+BAWANA!BE49</f>
        <v>8.02</v>
      </c>
      <c r="AA49">
        <f>BAWANA!X49+BAWANA!Y49</f>
        <v>8.02</v>
      </c>
      <c r="AB49">
        <f>BAWANA!AE49+BAWANA!AF49</f>
        <v>8.02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253.96</v>
      </c>
      <c r="E50">
        <f>BAWANA!AM50</f>
        <v>0</v>
      </c>
      <c r="F50">
        <f t="shared" si="4"/>
        <v>256</v>
      </c>
      <c r="G50">
        <f t="shared" si="5"/>
        <v>253.96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29</v>
      </c>
      <c r="M50">
        <f>TPDDL_EOD!AK50+TPDDL_EOD!AL50</f>
        <v>69.599999999999994</v>
      </c>
      <c r="N50">
        <f t="shared" si="0"/>
        <v>253.96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29</v>
      </c>
      <c r="T50">
        <v>69.599999999999994</v>
      </c>
      <c r="U50" s="156">
        <f t="shared" si="2"/>
        <v>253.96</v>
      </c>
      <c r="V50" s="154">
        <f t="shared" si="3"/>
        <v>0</v>
      </c>
      <c r="Y50">
        <f>BAWANA!AW50+BAWANA!AX50</f>
        <v>8.02</v>
      </c>
      <c r="Z50">
        <f>BAWANA!BD50+BAWANA!BE50</f>
        <v>8.02</v>
      </c>
      <c r="AA50">
        <f>BAWANA!X50+BAWANA!Y50</f>
        <v>8.02</v>
      </c>
      <c r="AB50">
        <f>BAWANA!AE50+BAWANA!AF50</f>
        <v>8.02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253.96</v>
      </c>
      <c r="E51">
        <f>BAWANA!AM51</f>
        <v>0</v>
      </c>
      <c r="F51">
        <f t="shared" si="4"/>
        <v>256</v>
      </c>
      <c r="G51">
        <f t="shared" si="5"/>
        <v>253.96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29</v>
      </c>
      <c r="M51">
        <f>TPDDL_EOD!AK51+TPDDL_EOD!AL51</f>
        <v>69.599999999999994</v>
      </c>
      <c r="N51">
        <f t="shared" si="0"/>
        <v>253.96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29</v>
      </c>
      <c r="T51">
        <v>69.599999999999994</v>
      </c>
      <c r="U51" s="156">
        <f t="shared" si="2"/>
        <v>253.96</v>
      </c>
      <c r="V51" s="154">
        <f t="shared" si="3"/>
        <v>0</v>
      </c>
      <c r="Y51">
        <f>BAWANA!AW51+BAWANA!AX51</f>
        <v>8.02</v>
      </c>
      <c r="Z51">
        <f>BAWANA!BD51+BAWANA!BE51</f>
        <v>8.02</v>
      </c>
      <c r="AA51">
        <f>BAWANA!X51+BAWANA!Y51</f>
        <v>8.02</v>
      </c>
      <c r="AB51">
        <f>BAWANA!AE51+BAWANA!AF51</f>
        <v>8.02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253.96</v>
      </c>
      <c r="E52">
        <f>BAWANA!AM52</f>
        <v>0</v>
      </c>
      <c r="F52">
        <f t="shared" si="4"/>
        <v>256</v>
      </c>
      <c r="G52">
        <f t="shared" si="5"/>
        <v>253.96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29</v>
      </c>
      <c r="M52">
        <f>TPDDL_EOD!AK52+TPDDL_EOD!AL52</f>
        <v>69.599999999999994</v>
      </c>
      <c r="N52">
        <f t="shared" si="0"/>
        <v>253.96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29</v>
      </c>
      <c r="T52">
        <v>69.599999999999994</v>
      </c>
      <c r="U52" s="156">
        <f t="shared" si="2"/>
        <v>253.96</v>
      </c>
      <c r="V52" s="154">
        <f t="shared" si="3"/>
        <v>0</v>
      </c>
      <c r="Y52">
        <f>BAWANA!AW52+BAWANA!AX52</f>
        <v>8.02</v>
      </c>
      <c r="Z52">
        <f>BAWANA!BD52+BAWANA!BE52</f>
        <v>8.02</v>
      </c>
      <c r="AA52">
        <f>BAWANA!X52+BAWANA!Y52</f>
        <v>8.02</v>
      </c>
      <c r="AB52">
        <f>BAWANA!AE52+BAWANA!AF52</f>
        <v>8.02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253.96</v>
      </c>
      <c r="E53">
        <f>BAWANA!AM53</f>
        <v>0</v>
      </c>
      <c r="F53">
        <f t="shared" si="4"/>
        <v>256</v>
      </c>
      <c r="G53">
        <f t="shared" si="5"/>
        <v>253.96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29</v>
      </c>
      <c r="M53">
        <f>TPDDL_EOD!AK53+TPDDL_EOD!AL53</f>
        <v>69.599999999999994</v>
      </c>
      <c r="N53">
        <f t="shared" si="0"/>
        <v>253.96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29</v>
      </c>
      <c r="T53">
        <v>69.599999999999994</v>
      </c>
      <c r="U53" s="156">
        <f t="shared" si="2"/>
        <v>253.96</v>
      </c>
      <c r="V53" s="154">
        <f t="shared" si="3"/>
        <v>0</v>
      </c>
      <c r="Y53">
        <f>BAWANA!AW53+BAWANA!AX53</f>
        <v>8.02</v>
      </c>
      <c r="Z53">
        <f>BAWANA!BD53+BAWANA!BE53</f>
        <v>8.02</v>
      </c>
      <c r="AA53">
        <f>BAWANA!X53+BAWANA!Y53</f>
        <v>8.02</v>
      </c>
      <c r="AB53">
        <f>BAWANA!AE53+BAWANA!AF53</f>
        <v>8.02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253.96</v>
      </c>
      <c r="E54">
        <f>BAWANA!AM54</f>
        <v>0</v>
      </c>
      <c r="F54">
        <f t="shared" si="4"/>
        <v>256</v>
      </c>
      <c r="G54">
        <f t="shared" si="5"/>
        <v>253.96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29</v>
      </c>
      <c r="M54">
        <f>TPDDL_EOD!AK54+TPDDL_EOD!AL54</f>
        <v>69.599999999999994</v>
      </c>
      <c r="N54">
        <f t="shared" si="0"/>
        <v>253.96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29</v>
      </c>
      <c r="T54">
        <v>69.599999999999994</v>
      </c>
      <c r="U54" s="156">
        <f t="shared" si="2"/>
        <v>253.96</v>
      </c>
      <c r="V54" s="154">
        <f t="shared" si="3"/>
        <v>0</v>
      </c>
      <c r="Y54">
        <f>BAWANA!AW54+BAWANA!AX54</f>
        <v>8.02</v>
      </c>
      <c r="Z54">
        <f>BAWANA!BD54+BAWANA!BE54</f>
        <v>8.02</v>
      </c>
      <c r="AA54">
        <f>BAWANA!X54+BAWANA!Y54</f>
        <v>8.02</v>
      </c>
      <c r="AB54">
        <f>BAWANA!AE54+BAWANA!AF54</f>
        <v>8.02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253.96</v>
      </c>
      <c r="E55">
        <f>BAWANA!AM55</f>
        <v>0</v>
      </c>
      <c r="F55">
        <f t="shared" si="4"/>
        <v>256</v>
      </c>
      <c r="G55">
        <f t="shared" si="5"/>
        <v>253.96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29</v>
      </c>
      <c r="M55">
        <f>TPDDL_EOD!AK55+TPDDL_EOD!AL55</f>
        <v>69.599999999999994</v>
      </c>
      <c r="N55">
        <f t="shared" si="0"/>
        <v>253.96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29</v>
      </c>
      <c r="T55">
        <v>69.599999999999994</v>
      </c>
      <c r="U55" s="156">
        <f t="shared" si="2"/>
        <v>253.96</v>
      </c>
      <c r="V55" s="154">
        <f t="shared" si="3"/>
        <v>0</v>
      </c>
      <c r="Y55">
        <f>BAWANA!AW55+BAWANA!AX55</f>
        <v>8.02</v>
      </c>
      <c r="Z55">
        <f>BAWANA!BD55+BAWANA!BE55</f>
        <v>8.02</v>
      </c>
      <c r="AA55">
        <f>BAWANA!X55+BAWANA!Y55</f>
        <v>8.02</v>
      </c>
      <c r="AB55">
        <f>BAWANA!AE55+BAWANA!AF55</f>
        <v>8.02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253.96</v>
      </c>
      <c r="E56">
        <f>BAWANA!AM56</f>
        <v>0</v>
      </c>
      <c r="F56">
        <f t="shared" si="4"/>
        <v>256</v>
      </c>
      <c r="G56">
        <f t="shared" si="5"/>
        <v>253.96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29</v>
      </c>
      <c r="M56">
        <f>TPDDL_EOD!AK56+TPDDL_EOD!AL56</f>
        <v>69.599999999999994</v>
      </c>
      <c r="N56">
        <f t="shared" si="0"/>
        <v>253.96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29</v>
      </c>
      <c r="T56">
        <v>69.599999999999994</v>
      </c>
      <c r="U56" s="156">
        <f t="shared" si="2"/>
        <v>253.96</v>
      </c>
      <c r="V56" s="154">
        <f t="shared" si="3"/>
        <v>0</v>
      </c>
      <c r="Y56">
        <f>BAWANA!AW56+BAWANA!AX56</f>
        <v>8.02</v>
      </c>
      <c r="Z56">
        <f>BAWANA!BD56+BAWANA!BE56</f>
        <v>8.02</v>
      </c>
      <c r="AA56">
        <f>BAWANA!X56+BAWANA!Y56</f>
        <v>8.02</v>
      </c>
      <c r="AB56">
        <f>BAWANA!AE56+BAWANA!AF56</f>
        <v>8.02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253.96</v>
      </c>
      <c r="E57">
        <f>BAWANA!AM57</f>
        <v>0</v>
      </c>
      <c r="F57">
        <f t="shared" si="4"/>
        <v>256</v>
      </c>
      <c r="G57">
        <f t="shared" si="5"/>
        <v>253.96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29</v>
      </c>
      <c r="M57">
        <f>TPDDL_EOD!AK57+TPDDL_EOD!AL57</f>
        <v>69.599999999999994</v>
      </c>
      <c r="N57">
        <f t="shared" si="0"/>
        <v>253.96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29</v>
      </c>
      <c r="T57">
        <v>69.599999999999994</v>
      </c>
      <c r="U57" s="156">
        <f t="shared" si="2"/>
        <v>253.96</v>
      </c>
      <c r="V57" s="154">
        <f t="shared" si="3"/>
        <v>0</v>
      </c>
      <c r="Y57">
        <f>BAWANA!AW57+BAWANA!AX57</f>
        <v>8.02</v>
      </c>
      <c r="Z57">
        <f>BAWANA!BD57+BAWANA!BE57</f>
        <v>8.02</v>
      </c>
      <c r="AA57">
        <f>BAWANA!X57+BAWANA!Y57</f>
        <v>8.02</v>
      </c>
      <c r="AB57">
        <f>BAWANA!AE57+BAWANA!AF57</f>
        <v>8.02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253.96</v>
      </c>
      <c r="E58">
        <f>BAWANA!AM58</f>
        <v>0</v>
      </c>
      <c r="F58">
        <f t="shared" si="4"/>
        <v>256</v>
      </c>
      <c r="G58">
        <f t="shared" si="5"/>
        <v>253.96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29</v>
      </c>
      <c r="M58">
        <f>TPDDL_EOD!AK58+TPDDL_EOD!AL58</f>
        <v>69.599999999999994</v>
      </c>
      <c r="N58">
        <f t="shared" si="0"/>
        <v>253.96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29</v>
      </c>
      <c r="T58">
        <v>69.599999999999994</v>
      </c>
      <c r="U58" s="156">
        <f t="shared" si="2"/>
        <v>253.96</v>
      </c>
      <c r="V58" s="154">
        <f t="shared" si="3"/>
        <v>0</v>
      </c>
      <c r="Y58">
        <f>BAWANA!AW58+BAWANA!AX58</f>
        <v>8.02</v>
      </c>
      <c r="Z58">
        <f>BAWANA!BD58+BAWANA!BE58</f>
        <v>8.02</v>
      </c>
      <c r="AA58">
        <f>BAWANA!X58+BAWANA!Y58</f>
        <v>8.02</v>
      </c>
      <c r="AB58">
        <f>BAWANA!AE58+BAWANA!AF58</f>
        <v>8.02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253.96</v>
      </c>
      <c r="E59">
        <f>BAWANA!AM59</f>
        <v>0</v>
      </c>
      <c r="F59">
        <f t="shared" si="4"/>
        <v>256</v>
      </c>
      <c r="G59">
        <f t="shared" si="5"/>
        <v>253.96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29</v>
      </c>
      <c r="M59">
        <f>TPDDL_EOD!AK59+TPDDL_EOD!AL59</f>
        <v>69.599999999999994</v>
      </c>
      <c r="N59">
        <f t="shared" si="0"/>
        <v>253.96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29</v>
      </c>
      <c r="T59">
        <v>69.599999999999994</v>
      </c>
      <c r="U59" s="156">
        <f t="shared" si="2"/>
        <v>253.96</v>
      </c>
      <c r="V59" s="154">
        <f t="shared" si="3"/>
        <v>0</v>
      </c>
      <c r="Y59">
        <f>BAWANA!AW59+BAWANA!AX59</f>
        <v>8.02</v>
      </c>
      <c r="Z59">
        <f>BAWANA!BD59+BAWANA!BE59</f>
        <v>8.02</v>
      </c>
      <c r="AA59">
        <f>BAWANA!X59+BAWANA!Y59</f>
        <v>8.02</v>
      </c>
      <c r="AB59">
        <f>BAWANA!AE59+BAWANA!AF59</f>
        <v>8.02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253.96</v>
      </c>
      <c r="E60">
        <f>BAWANA!AM60</f>
        <v>0</v>
      </c>
      <c r="F60">
        <f t="shared" si="4"/>
        <v>256</v>
      </c>
      <c r="G60">
        <f t="shared" si="5"/>
        <v>253.96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29</v>
      </c>
      <c r="M60">
        <f>TPDDL_EOD!AK60+TPDDL_EOD!AL60</f>
        <v>69.599999999999994</v>
      </c>
      <c r="N60">
        <f t="shared" si="0"/>
        <v>253.96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29</v>
      </c>
      <c r="T60">
        <v>69.599999999999994</v>
      </c>
      <c r="U60" s="156">
        <f t="shared" si="2"/>
        <v>253.96</v>
      </c>
      <c r="V60" s="154">
        <f t="shared" si="3"/>
        <v>0</v>
      </c>
      <c r="Y60">
        <f>BAWANA!AW60+BAWANA!AX60</f>
        <v>8.02</v>
      </c>
      <c r="Z60">
        <f>BAWANA!BD60+BAWANA!BE60</f>
        <v>8.02</v>
      </c>
      <c r="AA60">
        <f>BAWANA!X60+BAWANA!Y60</f>
        <v>8.02</v>
      </c>
      <c r="AB60">
        <f>BAWANA!AE60+BAWANA!AF60</f>
        <v>8.02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253.96</v>
      </c>
      <c r="E61">
        <f>BAWANA!AM61</f>
        <v>0</v>
      </c>
      <c r="F61">
        <f t="shared" si="4"/>
        <v>256</v>
      </c>
      <c r="G61">
        <f t="shared" si="5"/>
        <v>253.96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29</v>
      </c>
      <c r="M61">
        <f>TPDDL_EOD!AK61+TPDDL_EOD!AL61</f>
        <v>69.599999999999994</v>
      </c>
      <c r="N61">
        <f t="shared" si="0"/>
        <v>253.96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29</v>
      </c>
      <c r="T61">
        <v>69.599999999999994</v>
      </c>
      <c r="U61" s="156">
        <f t="shared" si="2"/>
        <v>253.96</v>
      </c>
      <c r="V61" s="154">
        <f t="shared" si="3"/>
        <v>0</v>
      </c>
      <c r="Y61">
        <f>BAWANA!AW61+BAWANA!AX61</f>
        <v>8.02</v>
      </c>
      <c r="Z61">
        <f>BAWANA!BD61+BAWANA!BE61</f>
        <v>8.02</v>
      </c>
      <c r="AA61">
        <f>BAWANA!X61+BAWANA!Y61</f>
        <v>8.02</v>
      </c>
      <c r="AB61">
        <f>BAWANA!AE61+BAWANA!AF61</f>
        <v>8.02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253.96</v>
      </c>
      <c r="E62">
        <f>BAWANA!AM62</f>
        <v>0</v>
      </c>
      <c r="F62">
        <f t="shared" si="4"/>
        <v>256</v>
      </c>
      <c r="G62">
        <f t="shared" si="5"/>
        <v>253.96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29</v>
      </c>
      <c r="M62">
        <f>TPDDL_EOD!AK62+TPDDL_EOD!AL62</f>
        <v>69.599999999999994</v>
      </c>
      <c r="N62">
        <f t="shared" si="0"/>
        <v>253.96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29</v>
      </c>
      <c r="T62">
        <v>69.599999999999994</v>
      </c>
      <c r="U62" s="156">
        <f t="shared" si="2"/>
        <v>253.96</v>
      </c>
      <c r="V62" s="154">
        <f t="shared" si="3"/>
        <v>0</v>
      </c>
      <c r="Y62">
        <f>BAWANA!AW62+BAWANA!AX62</f>
        <v>8.02</v>
      </c>
      <c r="Z62">
        <f>BAWANA!BD62+BAWANA!BE62</f>
        <v>8.02</v>
      </c>
      <c r="AA62">
        <f>BAWANA!X62+BAWANA!Y62</f>
        <v>8.02</v>
      </c>
      <c r="AB62">
        <f>BAWANA!AE62+BAWANA!AF62</f>
        <v>8.02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253.96</v>
      </c>
      <c r="E63">
        <f>BAWANA!AM63</f>
        <v>0</v>
      </c>
      <c r="F63">
        <f t="shared" si="4"/>
        <v>256</v>
      </c>
      <c r="G63">
        <f t="shared" si="5"/>
        <v>253.96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29</v>
      </c>
      <c r="M63">
        <f>TPDDL_EOD!AK63+TPDDL_EOD!AL63</f>
        <v>69.599999999999994</v>
      </c>
      <c r="N63">
        <f t="shared" si="0"/>
        <v>253.96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29</v>
      </c>
      <c r="T63">
        <v>69.599999999999994</v>
      </c>
      <c r="U63" s="156">
        <f t="shared" si="2"/>
        <v>253.96</v>
      </c>
      <c r="V63" s="154">
        <f t="shared" si="3"/>
        <v>0</v>
      </c>
      <c r="Y63">
        <f>BAWANA!AW63+BAWANA!AX63</f>
        <v>8.02</v>
      </c>
      <c r="Z63">
        <f>BAWANA!BD63+BAWANA!BE63</f>
        <v>8.02</v>
      </c>
      <c r="AA63">
        <f>BAWANA!X63+BAWANA!Y63</f>
        <v>8.02</v>
      </c>
      <c r="AB63">
        <f>BAWANA!AE63+BAWANA!AF63</f>
        <v>8.02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253.96</v>
      </c>
      <c r="E64">
        <f>BAWANA!AM64</f>
        <v>0</v>
      </c>
      <c r="F64">
        <f t="shared" si="4"/>
        <v>256</v>
      </c>
      <c r="G64">
        <f t="shared" si="5"/>
        <v>253.96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29</v>
      </c>
      <c r="M64">
        <f>TPDDL_EOD!AK64+TPDDL_EOD!AL64</f>
        <v>69.599999999999994</v>
      </c>
      <c r="N64">
        <f t="shared" si="0"/>
        <v>253.96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29</v>
      </c>
      <c r="T64">
        <v>69.599999999999994</v>
      </c>
      <c r="U64" s="156">
        <f t="shared" si="2"/>
        <v>253.96</v>
      </c>
      <c r="V64" s="154">
        <f t="shared" si="3"/>
        <v>0</v>
      </c>
      <c r="Y64">
        <f>BAWANA!AW64+BAWANA!AX64</f>
        <v>8.02</v>
      </c>
      <c r="Z64">
        <f>BAWANA!BD64+BAWANA!BE64</f>
        <v>8.02</v>
      </c>
      <c r="AA64">
        <f>BAWANA!X64+BAWANA!Y64</f>
        <v>8.02</v>
      </c>
      <c r="AB64">
        <f>BAWANA!AE64+BAWANA!AF64</f>
        <v>8.02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253.96</v>
      </c>
      <c r="E65">
        <f>BAWANA!AM65</f>
        <v>0</v>
      </c>
      <c r="F65">
        <f t="shared" si="4"/>
        <v>256</v>
      </c>
      <c r="G65">
        <f t="shared" si="5"/>
        <v>253.96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</v>
      </c>
      <c r="M65">
        <f>TPDDL_EOD!AK65+TPDDL_EOD!AL65</f>
        <v>69.599999999999994</v>
      </c>
      <c r="N65">
        <f t="shared" si="0"/>
        <v>253.96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29</v>
      </c>
      <c r="T65">
        <v>69.599999999999994</v>
      </c>
      <c r="U65" s="156">
        <f t="shared" si="2"/>
        <v>253.96</v>
      </c>
      <c r="V65" s="154">
        <f t="shared" si="3"/>
        <v>0</v>
      </c>
      <c r="Y65">
        <f>BAWANA!AW65+BAWANA!AX65</f>
        <v>8.02</v>
      </c>
      <c r="Z65">
        <f>BAWANA!BD65+BAWANA!BE65</f>
        <v>8.02</v>
      </c>
      <c r="AA65">
        <f>BAWANA!X65+BAWANA!Y65</f>
        <v>8.02</v>
      </c>
      <c r="AB65">
        <f>BAWANA!AE65+BAWANA!AF65</f>
        <v>8.02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253.96</v>
      </c>
      <c r="E66">
        <f>BAWANA!AM66</f>
        <v>0</v>
      </c>
      <c r="F66">
        <f t="shared" si="4"/>
        <v>256</v>
      </c>
      <c r="G66">
        <f t="shared" si="5"/>
        <v>253.96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</v>
      </c>
      <c r="M66">
        <f>TPDDL_EOD!AK66+TPDDL_EOD!AL66</f>
        <v>69.599999999999994</v>
      </c>
      <c r="N66">
        <f t="shared" si="0"/>
        <v>253.96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29</v>
      </c>
      <c r="T66">
        <v>69.599999999999994</v>
      </c>
      <c r="U66" s="156">
        <f t="shared" si="2"/>
        <v>253.96</v>
      </c>
      <c r="V66" s="154">
        <f t="shared" si="3"/>
        <v>0</v>
      </c>
      <c r="Y66">
        <f>BAWANA!AW66+BAWANA!AX66</f>
        <v>8.02</v>
      </c>
      <c r="Z66">
        <f>BAWANA!BD66+BAWANA!BE66</f>
        <v>8.02</v>
      </c>
      <c r="AA66">
        <f>BAWANA!X66+BAWANA!Y66</f>
        <v>8.02</v>
      </c>
      <c r="AB66">
        <f>BAWANA!AE66+BAWANA!AF66</f>
        <v>8.02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253.96</v>
      </c>
      <c r="E67">
        <f>BAWANA!AM67</f>
        <v>0</v>
      </c>
      <c r="F67">
        <f t="shared" si="4"/>
        <v>256</v>
      </c>
      <c r="G67">
        <f t="shared" si="5"/>
        <v>253.96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29</v>
      </c>
      <c r="M67">
        <f>TPDDL_EOD!AK67+TPDDL_EOD!AL67</f>
        <v>69.599999999999994</v>
      </c>
      <c r="N67">
        <f t="shared" ref="N67:N98" si="7">SUM(I67:M67)</f>
        <v>253.96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29</v>
      </c>
      <c r="T67">
        <v>69.599999999999994</v>
      </c>
      <c r="U67" s="156">
        <f t="shared" ref="U67:U98" si="9">SUM(P67:T67)</f>
        <v>253.96</v>
      </c>
      <c r="V67" s="154">
        <f t="shared" ref="V67:V99" si="10">G67-U67</f>
        <v>0</v>
      </c>
      <c r="Y67">
        <f>BAWANA!AW67+BAWANA!AX67</f>
        <v>8.02</v>
      </c>
      <c r="Z67">
        <f>BAWANA!BD67+BAWANA!BE67</f>
        <v>8.02</v>
      </c>
      <c r="AA67">
        <f>BAWANA!X67+BAWANA!Y67</f>
        <v>8.02</v>
      </c>
      <c r="AB67">
        <f>BAWANA!AE67+BAWANA!AF67</f>
        <v>8.02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253.96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253.96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29</v>
      </c>
      <c r="M68">
        <f>TPDDL_EOD!AK68+TPDDL_EOD!AL68</f>
        <v>69.599999999999994</v>
      </c>
      <c r="N68">
        <f t="shared" si="7"/>
        <v>253.96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29</v>
      </c>
      <c r="T68">
        <v>69.599999999999994</v>
      </c>
      <c r="U68" s="156">
        <f t="shared" si="9"/>
        <v>253.96</v>
      </c>
      <c r="V68" s="154">
        <f t="shared" si="10"/>
        <v>0</v>
      </c>
      <c r="Y68">
        <f>BAWANA!AW68+BAWANA!AX68</f>
        <v>8.02</v>
      </c>
      <c r="Z68">
        <f>BAWANA!BD68+BAWANA!BE68</f>
        <v>8.02</v>
      </c>
      <c r="AA68">
        <f>BAWANA!X68+BAWANA!Y68</f>
        <v>8.02</v>
      </c>
      <c r="AB68">
        <f>BAWANA!AE68+BAWANA!AF68</f>
        <v>8.02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253.96</v>
      </c>
      <c r="E69">
        <f>BAWANA!AM69</f>
        <v>0</v>
      </c>
      <c r="F69">
        <f t="shared" si="11"/>
        <v>256</v>
      </c>
      <c r="G69">
        <f t="shared" si="12"/>
        <v>253.96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29</v>
      </c>
      <c r="M69">
        <f>TPDDL_EOD!AK69+TPDDL_EOD!AL69</f>
        <v>69.599999999999994</v>
      </c>
      <c r="N69">
        <f t="shared" si="7"/>
        <v>253.96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29</v>
      </c>
      <c r="T69">
        <v>69.599999999999994</v>
      </c>
      <c r="U69" s="156">
        <f t="shared" si="9"/>
        <v>253.96</v>
      </c>
      <c r="V69" s="154">
        <f t="shared" si="10"/>
        <v>0</v>
      </c>
      <c r="Y69">
        <f>BAWANA!AW69+BAWANA!AX69</f>
        <v>8.02</v>
      </c>
      <c r="Z69">
        <f>BAWANA!BD69+BAWANA!BE69</f>
        <v>8.02</v>
      </c>
      <c r="AA69">
        <f>BAWANA!X69+BAWANA!Y69</f>
        <v>8.02</v>
      </c>
      <c r="AB69">
        <f>BAWANA!AE69+BAWANA!AF69</f>
        <v>8.02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253.96</v>
      </c>
      <c r="E70">
        <f>BAWANA!AM70</f>
        <v>0</v>
      </c>
      <c r="F70">
        <f t="shared" si="11"/>
        <v>256</v>
      </c>
      <c r="G70">
        <f t="shared" si="12"/>
        <v>253.96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29</v>
      </c>
      <c r="M70">
        <f>TPDDL_EOD!AK70+TPDDL_EOD!AL70</f>
        <v>69.599999999999994</v>
      </c>
      <c r="N70">
        <f t="shared" si="7"/>
        <v>253.96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29</v>
      </c>
      <c r="T70">
        <v>69.599999999999994</v>
      </c>
      <c r="U70" s="156">
        <f t="shared" si="9"/>
        <v>253.96</v>
      </c>
      <c r="V70" s="154">
        <f t="shared" si="10"/>
        <v>0</v>
      </c>
      <c r="Y70">
        <f>BAWANA!AW70+BAWANA!AX70</f>
        <v>8.02</v>
      </c>
      <c r="Z70">
        <f>BAWANA!BD70+BAWANA!BE70</f>
        <v>8.02</v>
      </c>
      <c r="AA70">
        <f>BAWANA!X70+BAWANA!Y70</f>
        <v>8.02</v>
      </c>
      <c r="AB70">
        <f>BAWANA!AE70+BAWANA!AF70</f>
        <v>8.02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253.96</v>
      </c>
      <c r="E71">
        <f>BAWANA!AM71</f>
        <v>0</v>
      </c>
      <c r="F71">
        <f t="shared" si="11"/>
        <v>256</v>
      </c>
      <c r="G71">
        <f t="shared" si="12"/>
        <v>253.96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</v>
      </c>
      <c r="M71">
        <f>TPDDL_EOD!AK71+TPDDL_EOD!AL71</f>
        <v>69.599999999999994</v>
      </c>
      <c r="N71">
        <f t="shared" si="7"/>
        <v>253.96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29</v>
      </c>
      <c r="T71">
        <v>69.599999999999994</v>
      </c>
      <c r="U71" s="156">
        <f t="shared" si="9"/>
        <v>253.96</v>
      </c>
      <c r="V71" s="154">
        <f t="shared" si="10"/>
        <v>0</v>
      </c>
      <c r="Y71">
        <f>BAWANA!AW71+BAWANA!AX71</f>
        <v>8.02</v>
      </c>
      <c r="Z71">
        <f>BAWANA!BD71+BAWANA!BE71</f>
        <v>8.02</v>
      </c>
      <c r="AA71">
        <f>BAWANA!X71+BAWANA!Y71</f>
        <v>8.02</v>
      </c>
      <c r="AB71">
        <f>BAWANA!AE71+BAWANA!AF71</f>
        <v>8.02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253.96</v>
      </c>
      <c r="E72">
        <f>BAWANA!AM72</f>
        <v>0</v>
      </c>
      <c r="F72">
        <f t="shared" si="11"/>
        <v>256</v>
      </c>
      <c r="G72">
        <f t="shared" si="12"/>
        <v>253.96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</v>
      </c>
      <c r="M72">
        <f>TPDDL_EOD!AK72+TPDDL_EOD!AL72</f>
        <v>69.599999999999994</v>
      </c>
      <c r="N72">
        <f t="shared" si="7"/>
        <v>253.96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29</v>
      </c>
      <c r="T72">
        <v>69.599999999999994</v>
      </c>
      <c r="U72" s="156">
        <f t="shared" si="9"/>
        <v>253.96</v>
      </c>
      <c r="V72" s="154">
        <f t="shared" si="10"/>
        <v>0</v>
      </c>
      <c r="Y72">
        <f>BAWANA!AW72+BAWANA!AX72</f>
        <v>8.02</v>
      </c>
      <c r="Z72">
        <f>BAWANA!BD72+BAWANA!BE72</f>
        <v>8.02</v>
      </c>
      <c r="AA72">
        <f>BAWANA!X72+BAWANA!Y72</f>
        <v>8.02</v>
      </c>
      <c r="AB72">
        <f>BAWANA!AE72+BAWANA!AF72</f>
        <v>8.02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253.95999999999998</v>
      </c>
      <c r="E73">
        <f>BAWANA!AM73</f>
        <v>0</v>
      </c>
      <c r="F73">
        <f t="shared" si="11"/>
        <v>256</v>
      </c>
      <c r="G73">
        <f t="shared" si="12"/>
        <v>253.95999999999998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</v>
      </c>
      <c r="M73">
        <f>TPDDL_EOD!AK73+TPDDL_EOD!AL73</f>
        <v>69.599999999999994</v>
      </c>
      <c r="N73">
        <f t="shared" si="7"/>
        <v>253.96</v>
      </c>
      <c r="O73" s="154">
        <f t="shared" si="8"/>
        <v>0</v>
      </c>
      <c r="P73">
        <v>99.61999999999999</v>
      </c>
      <c r="Q73">
        <v>49.919999999999995</v>
      </c>
      <c r="R73">
        <v>5.8199999999999994</v>
      </c>
      <c r="S73">
        <v>28.999999999999996</v>
      </c>
      <c r="T73">
        <v>69.59999999999998</v>
      </c>
      <c r="U73" s="156">
        <f t="shared" si="9"/>
        <v>253.95999999999998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253.95999999999998</v>
      </c>
      <c r="E74">
        <f>BAWANA!AM74</f>
        <v>0</v>
      </c>
      <c r="F74">
        <f t="shared" si="11"/>
        <v>256</v>
      </c>
      <c r="G74">
        <f t="shared" si="12"/>
        <v>253.95999999999998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</v>
      </c>
      <c r="M74">
        <f>TPDDL_EOD!AK74+TPDDL_EOD!AL74</f>
        <v>69.599999999999994</v>
      </c>
      <c r="N74">
        <f t="shared" si="7"/>
        <v>253.96</v>
      </c>
      <c r="O74" s="154">
        <f t="shared" si="8"/>
        <v>0</v>
      </c>
      <c r="P74">
        <v>99.61999999999999</v>
      </c>
      <c r="Q74">
        <v>49.919999999999995</v>
      </c>
      <c r="R74">
        <v>5.8199999999999994</v>
      </c>
      <c r="S74">
        <v>28.999999999999996</v>
      </c>
      <c r="T74">
        <v>69.59999999999998</v>
      </c>
      <c r="U74" s="156">
        <f t="shared" si="9"/>
        <v>253.95999999999998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247.60000000000002</v>
      </c>
      <c r="E75">
        <f>BAWANA!AM75</f>
        <v>0</v>
      </c>
      <c r="F75">
        <f t="shared" si="11"/>
        <v>256</v>
      </c>
      <c r="G75">
        <f t="shared" si="12"/>
        <v>247.60000000000002</v>
      </c>
      <c r="H75" s="154"/>
      <c r="I75">
        <f>BRPL_EOD!AK75+BRPL_EOD!AL75</f>
        <v>97.12</v>
      </c>
      <c r="J75">
        <f>BYPL_EOD!AK75+BYPL_EOD!AL75</f>
        <v>48.67</v>
      </c>
      <c r="K75">
        <f>MES_EOD!AK75+MES_EOD!AL75</f>
        <v>5.68</v>
      </c>
      <c r="L75">
        <f>NDMC_EOD!AK75+NDMC_EOD!AL75</f>
        <v>28.27</v>
      </c>
      <c r="M75">
        <f>TPDDL_EOD!AK75+TPDDL_EOD!AL75</f>
        <v>67.86</v>
      </c>
      <c r="N75">
        <f t="shared" si="7"/>
        <v>247.60000000000002</v>
      </c>
      <c r="O75" s="154">
        <f t="shared" si="8"/>
        <v>0</v>
      </c>
      <c r="P75">
        <v>97.12</v>
      </c>
      <c r="Q75">
        <v>48.67</v>
      </c>
      <c r="R75">
        <v>5.68</v>
      </c>
      <c r="S75">
        <v>28.27</v>
      </c>
      <c r="T75">
        <v>67.86</v>
      </c>
      <c r="U75" s="156">
        <f t="shared" si="9"/>
        <v>247.60000000000002</v>
      </c>
      <c r="V75" s="154">
        <f t="shared" si="10"/>
        <v>0</v>
      </c>
      <c r="Y75">
        <f>BAWANA!AW75+BAWANA!AX75</f>
        <v>31.2</v>
      </c>
      <c r="Z75">
        <f>BAWANA!BD75+BAWANA!BE75</f>
        <v>31.2</v>
      </c>
      <c r="AA75">
        <f>BAWANA!X75+BAWANA!Y75</f>
        <v>31.2</v>
      </c>
      <c r="AB75">
        <f>BAWANA!AE75+BAWANA!AF75</f>
        <v>31.2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247.60000000000002</v>
      </c>
      <c r="E76">
        <f>BAWANA!AM76</f>
        <v>0</v>
      </c>
      <c r="F76">
        <f t="shared" si="11"/>
        <v>256</v>
      </c>
      <c r="G76">
        <f t="shared" si="12"/>
        <v>247.60000000000002</v>
      </c>
      <c r="H76" s="154"/>
      <c r="I76">
        <f>BRPL_EOD!AK76+BRPL_EOD!AL76</f>
        <v>97.12</v>
      </c>
      <c r="J76">
        <f>BYPL_EOD!AK76+BYPL_EOD!AL76</f>
        <v>48.67</v>
      </c>
      <c r="K76">
        <f>MES_EOD!AK76+MES_EOD!AL76</f>
        <v>5.68</v>
      </c>
      <c r="L76">
        <f>NDMC_EOD!AK76+NDMC_EOD!AL76</f>
        <v>28.27</v>
      </c>
      <c r="M76">
        <f>TPDDL_EOD!AK76+TPDDL_EOD!AL76</f>
        <v>67.86</v>
      </c>
      <c r="N76">
        <f t="shared" si="7"/>
        <v>247.60000000000002</v>
      </c>
      <c r="O76" s="154">
        <f t="shared" si="8"/>
        <v>0</v>
      </c>
      <c r="P76">
        <v>97.12</v>
      </c>
      <c r="Q76">
        <v>48.67</v>
      </c>
      <c r="R76">
        <v>5.68</v>
      </c>
      <c r="S76">
        <v>28.27</v>
      </c>
      <c r="T76">
        <v>67.86</v>
      </c>
      <c r="U76" s="156">
        <f t="shared" si="9"/>
        <v>247.60000000000002</v>
      </c>
      <c r="V76" s="154">
        <f t="shared" si="10"/>
        <v>0</v>
      </c>
      <c r="Y76">
        <f>BAWANA!AW76+BAWANA!AX76</f>
        <v>31.2</v>
      </c>
      <c r="Z76">
        <f>BAWANA!BD76+BAWANA!BE76</f>
        <v>31.2</v>
      </c>
      <c r="AA76">
        <f>BAWANA!X76+BAWANA!Y76</f>
        <v>31.2</v>
      </c>
      <c r="AB76">
        <f>BAWANA!AE76+BAWANA!AF76</f>
        <v>31.2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247.60000000000002</v>
      </c>
      <c r="E77">
        <f>BAWANA!AM77</f>
        <v>0</v>
      </c>
      <c r="F77">
        <f t="shared" si="11"/>
        <v>256</v>
      </c>
      <c r="G77">
        <f t="shared" si="12"/>
        <v>247.60000000000002</v>
      </c>
      <c r="H77" s="154"/>
      <c r="I77">
        <f>BRPL_EOD!AK77+BRPL_EOD!AL77</f>
        <v>97.12</v>
      </c>
      <c r="J77">
        <f>BYPL_EOD!AK77+BYPL_EOD!AL77</f>
        <v>48.67</v>
      </c>
      <c r="K77">
        <f>MES_EOD!AK77+MES_EOD!AL77</f>
        <v>5.68</v>
      </c>
      <c r="L77">
        <f>NDMC_EOD!AK77+NDMC_EOD!AL77</f>
        <v>28.27</v>
      </c>
      <c r="M77">
        <f>TPDDL_EOD!AK77+TPDDL_EOD!AL77</f>
        <v>67.86</v>
      </c>
      <c r="N77">
        <f t="shared" si="7"/>
        <v>247.60000000000002</v>
      </c>
      <c r="O77" s="154">
        <f t="shared" si="8"/>
        <v>0</v>
      </c>
      <c r="P77">
        <v>97.12</v>
      </c>
      <c r="Q77">
        <v>48.67</v>
      </c>
      <c r="R77">
        <v>5.68</v>
      </c>
      <c r="S77">
        <v>28.27</v>
      </c>
      <c r="T77">
        <v>67.86</v>
      </c>
      <c r="U77" s="156">
        <f t="shared" si="9"/>
        <v>247.60000000000002</v>
      </c>
      <c r="V77" s="154">
        <f t="shared" si="10"/>
        <v>0</v>
      </c>
      <c r="Y77">
        <f>BAWANA!AW77+BAWANA!AX77</f>
        <v>31.2</v>
      </c>
      <c r="Z77">
        <f>BAWANA!BD77+BAWANA!BE77</f>
        <v>31.2</v>
      </c>
      <c r="AA77">
        <f>BAWANA!X77+BAWANA!Y77</f>
        <v>31.2</v>
      </c>
      <c r="AB77">
        <f>BAWANA!AE77+BAWANA!AF77</f>
        <v>31.2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247.60000000000002</v>
      </c>
      <c r="E78">
        <f>BAWANA!AM78</f>
        <v>0</v>
      </c>
      <c r="F78">
        <f t="shared" si="11"/>
        <v>256</v>
      </c>
      <c r="G78">
        <f t="shared" si="12"/>
        <v>247.60000000000002</v>
      </c>
      <c r="H78" s="154"/>
      <c r="I78">
        <f>BRPL_EOD!AK78+BRPL_EOD!AL78</f>
        <v>97.12</v>
      </c>
      <c r="J78">
        <f>BYPL_EOD!AK78+BYPL_EOD!AL78</f>
        <v>48.67</v>
      </c>
      <c r="K78">
        <f>MES_EOD!AK78+MES_EOD!AL78</f>
        <v>5.68</v>
      </c>
      <c r="L78">
        <f>NDMC_EOD!AK78+NDMC_EOD!AL78</f>
        <v>28.27</v>
      </c>
      <c r="M78">
        <f>TPDDL_EOD!AK78+TPDDL_EOD!AL78</f>
        <v>67.86</v>
      </c>
      <c r="N78">
        <f t="shared" si="7"/>
        <v>247.60000000000002</v>
      </c>
      <c r="O78" s="154">
        <f t="shared" si="8"/>
        <v>0</v>
      </c>
      <c r="P78">
        <v>97.12</v>
      </c>
      <c r="Q78">
        <v>48.67</v>
      </c>
      <c r="R78">
        <v>5.68</v>
      </c>
      <c r="S78">
        <v>28.27</v>
      </c>
      <c r="T78">
        <v>67.86</v>
      </c>
      <c r="U78" s="156">
        <f t="shared" si="9"/>
        <v>247.60000000000002</v>
      </c>
      <c r="V78" s="154">
        <f t="shared" si="10"/>
        <v>0</v>
      </c>
      <c r="Y78">
        <f>BAWANA!AW78+BAWANA!AX78</f>
        <v>31.2</v>
      </c>
      <c r="Z78">
        <f>BAWANA!BD78+BAWANA!BE78</f>
        <v>31.2</v>
      </c>
      <c r="AA78">
        <f>BAWANA!X78+BAWANA!Y78</f>
        <v>31.2</v>
      </c>
      <c r="AB78">
        <f>BAWANA!AE78+BAWANA!AF78</f>
        <v>31.2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247.60000000000002</v>
      </c>
      <c r="E79">
        <f>BAWANA!AM79</f>
        <v>0</v>
      </c>
      <c r="F79">
        <f t="shared" si="11"/>
        <v>256</v>
      </c>
      <c r="G79">
        <f t="shared" si="12"/>
        <v>247.60000000000002</v>
      </c>
      <c r="H79" s="154"/>
      <c r="I79">
        <f>BRPL_EOD!AK79+BRPL_EOD!AL79</f>
        <v>97.12</v>
      </c>
      <c r="J79">
        <f>BYPL_EOD!AK79+BYPL_EOD!AL79</f>
        <v>48.67</v>
      </c>
      <c r="K79">
        <f>MES_EOD!AK79+MES_EOD!AL79</f>
        <v>5.68</v>
      </c>
      <c r="L79">
        <f>NDMC_EOD!AK79+NDMC_EOD!AL79</f>
        <v>28.27</v>
      </c>
      <c r="M79">
        <f>TPDDL_EOD!AK79+TPDDL_EOD!AL79</f>
        <v>67.86</v>
      </c>
      <c r="N79">
        <f t="shared" si="7"/>
        <v>247.60000000000002</v>
      </c>
      <c r="O79" s="154">
        <f t="shared" si="8"/>
        <v>0</v>
      </c>
      <c r="P79">
        <v>97.12</v>
      </c>
      <c r="Q79">
        <v>48.67</v>
      </c>
      <c r="R79">
        <v>5.68</v>
      </c>
      <c r="S79">
        <v>28.27</v>
      </c>
      <c r="T79">
        <v>67.86</v>
      </c>
      <c r="U79" s="156">
        <f t="shared" si="9"/>
        <v>247.60000000000002</v>
      </c>
      <c r="V79" s="154">
        <f t="shared" si="10"/>
        <v>0</v>
      </c>
      <c r="Y79">
        <f>BAWANA!AW79+BAWANA!AX79</f>
        <v>31.2</v>
      </c>
      <c r="Z79">
        <f>BAWANA!BD79+BAWANA!BE79</f>
        <v>31.2</v>
      </c>
      <c r="AA79">
        <f>BAWANA!X79+BAWANA!Y79</f>
        <v>31.2</v>
      </c>
      <c r="AB79">
        <f>BAWANA!AE79+BAWANA!AF79</f>
        <v>31.2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247.60000000000002</v>
      </c>
      <c r="E80">
        <f>BAWANA!AM80</f>
        <v>0</v>
      </c>
      <c r="F80">
        <f t="shared" si="11"/>
        <v>256</v>
      </c>
      <c r="G80">
        <f t="shared" si="12"/>
        <v>247.60000000000002</v>
      </c>
      <c r="H80" s="154"/>
      <c r="I80">
        <f>BRPL_EOD!AK80+BRPL_EOD!AL80</f>
        <v>97.12</v>
      </c>
      <c r="J80">
        <f>BYPL_EOD!AK80+BYPL_EOD!AL80</f>
        <v>48.67</v>
      </c>
      <c r="K80">
        <f>MES_EOD!AK80+MES_EOD!AL80</f>
        <v>5.68</v>
      </c>
      <c r="L80">
        <f>NDMC_EOD!AK80+NDMC_EOD!AL80</f>
        <v>28.27</v>
      </c>
      <c r="M80">
        <f>TPDDL_EOD!AK80+TPDDL_EOD!AL80</f>
        <v>67.86</v>
      </c>
      <c r="N80">
        <f t="shared" si="7"/>
        <v>247.60000000000002</v>
      </c>
      <c r="O80" s="154">
        <f t="shared" si="8"/>
        <v>0</v>
      </c>
      <c r="P80">
        <v>97.12</v>
      </c>
      <c r="Q80">
        <v>48.67</v>
      </c>
      <c r="R80">
        <v>5.68</v>
      </c>
      <c r="S80">
        <v>28.27</v>
      </c>
      <c r="T80">
        <v>67.86</v>
      </c>
      <c r="U80" s="156">
        <f t="shared" si="9"/>
        <v>247.60000000000002</v>
      </c>
      <c r="V80" s="154">
        <f t="shared" si="10"/>
        <v>0</v>
      </c>
      <c r="Y80">
        <f>BAWANA!AW80+BAWANA!AX80</f>
        <v>31.2</v>
      </c>
      <c r="Z80">
        <f>BAWANA!BD80+BAWANA!BE80</f>
        <v>31.2</v>
      </c>
      <c r="AA80">
        <f>BAWANA!X80+BAWANA!Y80</f>
        <v>31.2</v>
      </c>
      <c r="AB80">
        <f>BAWANA!AE80+BAWANA!AF80</f>
        <v>31.2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</v>
      </c>
      <c r="E81">
        <f>BAWANA!AM81</f>
        <v>0</v>
      </c>
      <c r="F81">
        <f t="shared" si="11"/>
        <v>256</v>
      </c>
      <c r="G81">
        <f t="shared" si="12"/>
        <v>248</v>
      </c>
      <c r="H81" s="154"/>
      <c r="I81">
        <f>BRPL_EOD!AK81+BRPL_EOD!AL81</f>
        <v>96.5</v>
      </c>
      <c r="J81">
        <f>BYPL_EOD!AK81+BYPL_EOD!AL81</f>
        <v>48.36</v>
      </c>
      <c r="K81">
        <f>MES_EOD!AK81+MES_EOD!AL81</f>
        <v>7.62</v>
      </c>
      <c r="L81">
        <f>NDMC_EOD!AK81+NDMC_EOD!AL81</f>
        <v>28.09</v>
      </c>
      <c r="M81">
        <f>TPDDL_EOD!AK81+TPDDL_EOD!AL81</f>
        <v>67.430000000000007</v>
      </c>
      <c r="N81">
        <f t="shared" si="7"/>
        <v>248.00000000000003</v>
      </c>
      <c r="O81" s="154">
        <f t="shared" si="8"/>
        <v>0</v>
      </c>
      <c r="P81">
        <v>96.499999999999986</v>
      </c>
      <c r="Q81">
        <v>48.359999999999992</v>
      </c>
      <c r="R81">
        <v>7.6199999999999992</v>
      </c>
      <c r="S81">
        <v>28.089999999999996</v>
      </c>
      <c r="T81">
        <v>67.429999999999993</v>
      </c>
      <c r="U81" s="156">
        <f t="shared" si="9"/>
        <v>248</v>
      </c>
      <c r="V81" s="154">
        <f t="shared" si="10"/>
        <v>0</v>
      </c>
      <c r="Y81">
        <f>BAWANA!AW81+BAWANA!AX81</f>
        <v>31</v>
      </c>
      <c r="Z81">
        <f>BAWANA!BD81+BAWANA!BE81</f>
        <v>31</v>
      </c>
      <c r="AA81">
        <f>BAWANA!X81+BAWANA!Y81</f>
        <v>31</v>
      </c>
      <c r="AB81">
        <f>BAWANA!AE81+BAWANA!AF81</f>
        <v>31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248</v>
      </c>
      <c r="E82">
        <f>BAWANA!AM82</f>
        <v>0</v>
      </c>
      <c r="F82">
        <f t="shared" si="11"/>
        <v>256</v>
      </c>
      <c r="G82">
        <f t="shared" si="12"/>
        <v>248</v>
      </c>
      <c r="H82" s="154"/>
      <c r="I82">
        <f>BRPL_EOD!AK82+BRPL_EOD!AL82</f>
        <v>96.5</v>
      </c>
      <c r="J82">
        <f>BYPL_EOD!AK82+BYPL_EOD!AL82</f>
        <v>48.36</v>
      </c>
      <c r="K82">
        <f>MES_EOD!AK82+MES_EOD!AL82</f>
        <v>7.62</v>
      </c>
      <c r="L82">
        <f>NDMC_EOD!AK82+NDMC_EOD!AL82</f>
        <v>28.09</v>
      </c>
      <c r="M82">
        <f>TPDDL_EOD!AK82+TPDDL_EOD!AL82</f>
        <v>67.430000000000007</v>
      </c>
      <c r="N82">
        <f t="shared" si="7"/>
        <v>248.00000000000003</v>
      </c>
      <c r="O82" s="154">
        <f t="shared" si="8"/>
        <v>0</v>
      </c>
      <c r="P82">
        <v>96.499999999999986</v>
      </c>
      <c r="Q82">
        <v>48.359999999999992</v>
      </c>
      <c r="R82">
        <v>7.6199999999999992</v>
      </c>
      <c r="S82">
        <v>28.089999999999996</v>
      </c>
      <c r="T82">
        <v>67.429999999999993</v>
      </c>
      <c r="U82" s="156">
        <f t="shared" si="9"/>
        <v>248</v>
      </c>
      <c r="V82" s="154">
        <f t="shared" si="10"/>
        <v>0</v>
      </c>
      <c r="Y82">
        <f>BAWANA!AW82+BAWANA!AX82</f>
        <v>31</v>
      </c>
      <c r="Z82">
        <f>BAWANA!BD82+BAWANA!BE82</f>
        <v>31</v>
      </c>
      <c r="AA82">
        <f>BAWANA!X82+BAWANA!Y82</f>
        <v>31</v>
      </c>
      <c r="AB82">
        <f>BAWANA!AE82+BAWANA!AF82</f>
        <v>31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</v>
      </c>
      <c r="E83">
        <f>BAWANA!AM83</f>
        <v>0</v>
      </c>
      <c r="F83">
        <f t="shared" si="11"/>
        <v>256</v>
      </c>
      <c r="G83">
        <f t="shared" si="12"/>
        <v>248</v>
      </c>
      <c r="H83" s="154"/>
      <c r="I83">
        <f>BRPL_EOD!AK83+BRPL_EOD!AL83</f>
        <v>96.5</v>
      </c>
      <c r="J83">
        <f>BYPL_EOD!AK83+BYPL_EOD!AL83</f>
        <v>48.36</v>
      </c>
      <c r="K83">
        <f>MES_EOD!AK83+MES_EOD!AL83</f>
        <v>7.62</v>
      </c>
      <c r="L83">
        <f>NDMC_EOD!AK83+NDMC_EOD!AL83</f>
        <v>28.09</v>
      </c>
      <c r="M83">
        <f>TPDDL_EOD!AK83+TPDDL_EOD!AL83</f>
        <v>67.430000000000007</v>
      </c>
      <c r="N83">
        <f t="shared" si="7"/>
        <v>248.00000000000003</v>
      </c>
      <c r="O83" s="154">
        <f t="shared" si="8"/>
        <v>0</v>
      </c>
      <c r="P83">
        <v>96.499999999999986</v>
      </c>
      <c r="Q83">
        <v>48.359999999999992</v>
      </c>
      <c r="R83">
        <v>7.6199999999999992</v>
      </c>
      <c r="S83">
        <v>28.089999999999996</v>
      </c>
      <c r="T83">
        <v>67.429999999999993</v>
      </c>
      <c r="U83" s="156">
        <f t="shared" si="9"/>
        <v>248</v>
      </c>
      <c r="V83" s="154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256</v>
      </c>
      <c r="G84">
        <f t="shared" si="12"/>
        <v>248</v>
      </c>
      <c r="H84" s="154"/>
      <c r="I84">
        <f>BRPL_EOD!AK84+BRPL_EOD!AL84</f>
        <v>96.5</v>
      </c>
      <c r="J84">
        <f>BYPL_EOD!AK84+BYPL_EOD!AL84</f>
        <v>48.36</v>
      </c>
      <c r="K84">
        <f>MES_EOD!AK84+MES_EOD!AL84</f>
        <v>7.62</v>
      </c>
      <c r="L84">
        <f>NDMC_EOD!AK84+NDMC_EOD!AL84</f>
        <v>28.09</v>
      </c>
      <c r="M84">
        <f>TPDDL_EOD!AK84+TPDDL_EOD!AL84</f>
        <v>67.430000000000007</v>
      </c>
      <c r="N84">
        <f t="shared" si="7"/>
        <v>248.00000000000003</v>
      </c>
      <c r="O84" s="154">
        <f t="shared" si="8"/>
        <v>0</v>
      </c>
      <c r="P84">
        <v>96.499999999999986</v>
      </c>
      <c r="Q84">
        <v>48.359999999999992</v>
      </c>
      <c r="R84">
        <v>7.6199999999999992</v>
      </c>
      <c r="S84">
        <v>28.089999999999996</v>
      </c>
      <c r="T84">
        <v>67.429999999999993</v>
      </c>
      <c r="U84" s="156">
        <f t="shared" si="9"/>
        <v>248</v>
      </c>
      <c r="V84" s="154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247.60000000000002</v>
      </c>
      <c r="E85">
        <f>BAWANA!AM85</f>
        <v>0</v>
      </c>
      <c r="F85">
        <f t="shared" si="11"/>
        <v>256</v>
      </c>
      <c r="G85">
        <f t="shared" si="12"/>
        <v>247.60000000000002</v>
      </c>
      <c r="H85" s="154"/>
      <c r="I85">
        <f>BRPL_EOD!AK85+BRPL_EOD!AL85</f>
        <v>97.12</v>
      </c>
      <c r="J85">
        <f>BYPL_EOD!AK85+BYPL_EOD!AL85</f>
        <v>48.67</v>
      </c>
      <c r="K85">
        <f>MES_EOD!AK85+MES_EOD!AL85</f>
        <v>5.68</v>
      </c>
      <c r="L85">
        <f>NDMC_EOD!AK85+NDMC_EOD!AL85</f>
        <v>28.27</v>
      </c>
      <c r="M85">
        <f>TPDDL_EOD!AK85+TPDDL_EOD!AL85</f>
        <v>67.86</v>
      </c>
      <c r="N85">
        <f t="shared" si="7"/>
        <v>247.60000000000002</v>
      </c>
      <c r="O85" s="154">
        <f t="shared" si="8"/>
        <v>0</v>
      </c>
      <c r="P85">
        <v>97.12</v>
      </c>
      <c r="Q85">
        <v>48.67</v>
      </c>
      <c r="R85">
        <v>5.68</v>
      </c>
      <c r="S85">
        <v>28.27</v>
      </c>
      <c r="T85">
        <v>67.86</v>
      </c>
      <c r="U85" s="156">
        <f t="shared" si="9"/>
        <v>247.60000000000002</v>
      </c>
      <c r="V85" s="154">
        <f t="shared" si="10"/>
        <v>0</v>
      </c>
      <c r="Y85">
        <f>BAWANA!AW85+BAWANA!AX85</f>
        <v>31.2</v>
      </c>
      <c r="Z85">
        <f>BAWANA!BD85+BAWANA!BE85</f>
        <v>31.2</v>
      </c>
      <c r="AA85">
        <f>BAWANA!X85+BAWANA!Y85</f>
        <v>31.2</v>
      </c>
      <c r="AB85">
        <f>BAWANA!AE85+BAWANA!AF85</f>
        <v>31.2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247.60000000000002</v>
      </c>
      <c r="E86">
        <f>BAWANA!AM86</f>
        <v>0</v>
      </c>
      <c r="F86">
        <f t="shared" si="11"/>
        <v>256</v>
      </c>
      <c r="G86">
        <f t="shared" si="12"/>
        <v>247.60000000000002</v>
      </c>
      <c r="H86" s="154"/>
      <c r="I86">
        <f>BRPL_EOD!AK86+BRPL_EOD!AL86</f>
        <v>97.12</v>
      </c>
      <c r="J86">
        <f>BYPL_EOD!AK86+BYPL_EOD!AL86</f>
        <v>48.67</v>
      </c>
      <c r="K86">
        <f>MES_EOD!AK86+MES_EOD!AL86</f>
        <v>5.68</v>
      </c>
      <c r="L86">
        <f>NDMC_EOD!AK86+NDMC_EOD!AL86</f>
        <v>28.27</v>
      </c>
      <c r="M86">
        <f>TPDDL_EOD!AK86+TPDDL_EOD!AL86</f>
        <v>67.86</v>
      </c>
      <c r="N86">
        <f t="shared" si="7"/>
        <v>247.60000000000002</v>
      </c>
      <c r="O86" s="154">
        <f t="shared" si="8"/>
        <v>0</v>
      </c>
      <c r="P86">
        <v>97.12</v>
      </c>
      <c r="Q86">
        <v>48.67</v>
      </c>
      <c r="R86">
        <v>5.68</v>
      </c>
      <c r="S86">
        <v>28.27</v>
      </c>
      <c r="T86">
        <v>67.86</v>
      </c>
      <c r="U86" s="156">
        <f t="shared" si="9"/>
        <v>247.60000000000002</v>
      </c>
      <c r="V86" s="154">
        <f t="shared" si="10"/>
        <v>0</v>
      </c>
      <c r="Y86">
        <f>BAWANA!AW86+BAWANA!AX86</f>
        <v>31.2</v>
      </c>
      <c r="Z86">
        <f>BAWANA!BD86+BAWANA!BE86</f>
        <v>0.8019999999999754</v>
      </c>
      <c r="AA86">
        <f>BAWANA!X86+BAWANA!Y86</f>
        <v>31.2</v>
      </c>
      <c r="AB86">
        <f>BAWANA!AE86+BAWANA!AF86</f>
        <v>0.8019999999999754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251.60000000000002</v>
      </c>
      <c r="E87">
        <f>BAWANA!AM87</f>
        <v>0</v>
      </c>
      <c r="F87">
        <f t="shared" si="11"/>
        <v>256</v>
      </c>
      <c r="G87">
        <f t="shared" si="12"/>
        <v>251.60000000000002</v>
      </c>
      <c r="H87" s="154"/>
      <c r="I87">
        <f>BRPL_EOD!AK87+BRPL_EOD!AL87</f>
        <v>98.69</v>
      </c>
      <c r="J87">
        <f>BYPL_EOD!AK87+BYPL_EOD!AL87</f>
        <v>49.46</v>
      </c>
      <c r="K87">
        <f>MES_EOD!AK87+MES_EOD!AL87</f>
        <v>5.77</v>
      </c>
      <c r="L87">
        <f>NDMC_EOD!AK87+NDMC_EOD!AL87</f>
        <v>28.73</v>
      </c>
      <c r="M87">
        <f>TPDDL_EOD!AK87+TPDDL_EOD!AL87</f>
        <v>68.95</v>
      </c>
      <c r="N87">
        <f t="shared" si="7"/>
        <v>251.60000000000002</v>
      </c>
      <c r="O87" s="154">
        <f t="shared" si="8"/>
        <v>0</v>
      </c>
      <c r="P87">
        <v>98.69</v>
      </c>
      <c r="Q87">
        <v>49.46</v>
      </c>
      <c r="R87">
        <v>5.77</v>
      </c>
      <c r="S87">
        <v>28.73</v>
      </c>
      <c r="T87">
        <v>68.95</v>
      </c>
      <c r="U87" s="156">
        <f t="shared" si="9"/>
        <v>251.60000000000002</v>
      </c>
      <c r="V87" s="154">
        <f t="shared" si="10"/>
        <v>0</v>
      </c>
      <c r="Y87">
        <f>BAWANA!AW87+BAWANA!AX87</f>
        <v>31.7</v>
      </c>
      <c r="Z87">
        <f>BAWANA!BD87+BAWANA!BE87</f>
        <v>0.29600000000000359</v>
      </c>
      <c r="AA87">
        <f>BAWANA!X87+BAWANA!Y87</f>
        <v>31.7</v>
      </c>
      <c r="AB87">
        <f>BAWANA!AE87+BAWANA!AF87</f>
        <v>0.29600000000000359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251.60000000000002</v>
      </c>
      <c r="E88">
        <f>BAWANA!AM88</f>
        <v>0</v>
      </c>
      <c r="F88">
        <f t="shared" si="11"/>
        <v>256</v>
      </c>
      <c r="G88">
        <f t="shared" si="12"/>
        <v>251.60000000000002</v>
      </c>
      <c r="H88" s="154"/>
      <c r="I88">
        <f>BRPL_EOD!AK88+BRPL_EOD!AL88</f>
        <v>98.69</v>
      </c>
      <c r="J88">
        <f>BYPL_EOD!AK88+BYPL_EOD!AL88</f>
        <v>49.46</v>
      </c>
      <c r="K88">
        <f>MES_EOD!AK88+MES_EOD!AL88</f>
        <v>5.77</v>
      </c>
      <c r="L88">
        <f>NDMC_EOD!AK88+NDMC_EOD!AL88</f>
        <v>28.73</v>
      </c>
      <c r="M88">
        <f>TPDDL_EOD!AK88+TPDDL_EOD!AL88</f>
        <v>68.95</v>
      </c>
      <c r="N88">
        <f t="shared" si="7"/>
        <v>251.60000000000002</v>
      </c>
      <c r="O88" s="154">
        <f t="shared" si="8"/>
        <v>0</v>
      </c>
      <c r="P88">
        <v>98.69</v>
      </c>
      <c r="Q88">
        <v>49.46</v>
      </c>
      <c r="R88">
        <v>5.77</v>
      </c>
      <c r="S88">
        <v>28.73</v>
      </c>
      <c r="T88">
        <v>68.95</v>
      </c>
      <c r="U88" s="156">
        <f t="shared" si="9"/>
        <v>251.60000000000002</v>
      </c>
      <c r="V88" s="154">
        <f t="shared" si="10"/>
        <v>0</v>
      </c>
      <c r="Y88">
        <f>BAWANA!AW88+BAWANA!AX88</f>
        <v>31.7</v>
      </c>
      <c r="Z88">
        <f>BAWANA!BD88+BAWANA!BE88</f>
        <v>31.7</v>
      </c>
      <c r="AA88">
        <f>BAWANA!X88+BAWANA!Y88</f>
        <v>31.7</v>
      </c>
      <c r="AB88">
        <f>BAWANA!AE88+BAWANA!AF88</f>
        <v>31.7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253.95999999999998</v>
      </c>
      <c r="E89">
        <f>BAWANA!AM89</f>
        <v>0</v>
      </c>
      <c r="F89">
        <f t="shared" si="11"/>
        <v>256</v>
      </c>
      <c r="G89">
        <f t="shared" si="12"/>
        <v>253.95999999999998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29</v>
      </c>
      <c r="M89">
        <f>TPDDL_EOD!AK89+TPDDL_EOD!AL89</f>
        <v>69.599999999999994</v>
      </c>
      <c r="N89">
        <f t="shared" si="7"/>
        <v>253.96</v>
      </c>
      <c r="O89" s="154">
        <f t="shared" si="8"/>
        <v>0</v>
      </c>
      <c r="P89">
        <v>99.61999999999999</v>
      </c>
      <c r="Q89">
        <v>49.919999999999995</v>
      </c>
      <c r="R89">
        <v>5.8199999999999994</v>
      </c>
      <c r="S89">
        <v>28.999999999999996</v>
      </c>
      <c r="T89">
        <v>69.59999999999998</v>
      </c>
      <c r="U89" s="156">
        <f t="shared" si="9"/>
        <v>253.95999999999998</v>
      </c>
      <c r="V89" s="154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253.95999999999998</v>
      </c>
      <c r="E90">
        <f>BAWANA!AM90</f>
        <v>0</v>
      </c>
      <c r="F90">
        <f t="shared" si="11"/>
        <v>256</v>
      </c>
      <c r="G90">
        <f t="shared" si="12"/>
        <v>253.95999999999998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29</v>
      </c>
      <c r="M90">
        <f>TPDDL_EOD!AK90+TPDDL_EOD!AL90</f>
        <v>69.599999999999994</v>
      </c>
      <c r="N90">
        <f t="shared" si="7"/>
        <v>253.96</v>
      </c>
      <c r="O90" s="154">
        <f t="shared" si="8"/>
        <v>0</v>
      </c>
      <c r="P90">
        <v>99.61999999999999</v>
      </c>
      <c r="Q90">
        <v>49.919999999999995</v>
      </c>
      <c r="R90">
        <v>5.8199999999999994</v>
      </c>
      <c r="S90">
        <v>28.999999999999996</v>
      </c>
      <c r="T90">
        <v>69.59999999999998</v>
      </c>
      <c r="U90" s="156">
        <f t="shared" si="9"/>
        <v>253.95999999999998</v>
      </c>
      <c r="V90" s="154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253.95999999999998</v>
      </c>
      <c r="E91">
        <f>BAWANA!AM91</f>
        <v>0</v>
      </c>
      <c r="F91">
        <f t="shared" si="11"/>
        <v>256</v>
      </c>
      <c r="G91">
        <f t="shared" si="12"/>
        <v>253.95999999999998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29</v>
      </c>
      <c r="M91">
        <f>TPDDL_EOD!AK91+TPDDL_EOD!AL91</f>
        <v>69.599999999999994</v>
      </c>
      <c r="N91">
        <f t="shared" si="7"/>
        <v>253.96</v>
      </c>
      <c r="O91" s="154">
        <f t="shared" si="8"/>
        <v>0</v>
      </c>
      <c r="P91">
        <v>99.61999999999999</v>
      </c>
      <c r="Q91">
        <v>49.919999999999995</v>
      </c>
      <c r="R91">
        <v>5.8199999999999994</v>
      </c>
      <c r="S91">
        <v>28.999999999999996</v>
      </c>
      <c r="T91">
        <v>69.59999999999998</v>
      </c>
      <c r="U91" s="156">
        <f t="shared" si="9"/>
        <v>253.95999999999998</v>
      </c>
      <c r="V91" s="154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253.95999999999998</v>
      </c>
      <c r="E92">
        <f>BAWANA!AM92</f>
        <v>0</v>
      </c>
      <c r="F92">
        <f t="shared" si="11"/>
        <v>256</v>
      </c>
      <c r="G92">
        <f t="shared" si="12"/>
        <v>253.95999999999998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29</v>
      </c>
      <c r="M92">
        <f>TPDDL_EOD!AK92+TPDDL_EOD!AL92</f>
        <v>69.599999999999994</v>
      </c>
      <c r="N92">
        <f t="shared" si="7"/>
        <v>253.96</v>
      </c>
      <c r="O92" s="154">
        <f t="shared" si="8"/>
        <v>0</v>
      </c>
      <c r="P92">
        <v>99.61999999999999</v>
      </c>
      <c r="Q92">
        <v>49.919999999999995</v>
      </c>
      <c r="R92">
        <v>5.8199999999999994</v>
      </c>
      <c r="S92">
        <v>28.999999999999996</v>
      </c>
      <c r="T92">
        <v>69.59999999999998</v>
      </c>
      <c r="U92" s="156">
        <f t="shared" si="9"/>
        <v>253.95999999999998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253.96</v>
      </c>
      <c r="E93">
        <f>BAWANA!AM93</f>
        <v>0</v>
      </c>
      <c r="F93">
        <f t="shared" si="11"/>
        <v>256</v>
      </c>
      <c r="G93">
        <f t="shared" si="12"/>
        <v>253.96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29</v>
      </c>
      <c r="M93">
        <f>TPDDL_EOD!AK93+TPDDL_EOD!AL93</f>
        <v>69.599999999999994</v>
      </c>
      <c r="N93">
        <f t="shared" si="7"/>
        <v>253.96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29</v>
      </c>
      <c r="T93">
        <v>69.599999999999994</v>
      </c>
      <c r="U93" s="156">
        <f t="shared" si="9"/>
        <v>253.96</v>
      </c>
      <c r="V93" s="154">
        <f t="shared" si="10"/>
        <v>0</v>
      </c>
      <c r="Y93">
        <f>BAWANA!AW93+BAWANA!AX93</f>
        <v>8.02</v>
      </c>
      <c r="Z93">
        <f>BAWANA!BD93+BAWANA!BE93</f>
        <v>8.02</v>
      </c>
      <c r="AA93">
        <f>BAWANA!X93+BAWANA!Y93</f>
        <v>8.02</v>
      </c>
      <c r="AB93">
        <f>BAWANA!AE93+BAWANA!AF93</f>
        <v>8.02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253.96</v>
      </c>
      <c r="E94">
        <f>BAWANA!AM94</f>
        <v>0</v>
      </c>
      <c r="F94">
        <f t="shared" si="11"/>
        <v>256</v>
      </c>
      <c r="G94">
        <f t="shared" si="12"/>
        <v>253.96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29</v>
      </c>
      <c r="M94">
        <f>TPDDL_EOD!AK94+TPDDL_EOD!AL94</f>
        <v>69.599999999999994</v>
      </c>
      <c r="N94">
        <f t="shared" si="7"/>
        <v>253.96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29</v>
      </c>
      <c r="T94">
        <v>69.599999999999994</v>
      </c>
      <c r="U94" s="156">
        <f t="shared" si="9"/>
        <v>253.96</v>
      </c>
      <c r="V94" s="154">
        <f t="shared" si="10"/>
        <v>0</v>
      </c>
      <c r="Y94">
        <f>BAWANA!AW94+BAWANA!AX94</f>
        <v>8.02</v>
      </c>
      <c r="Z94">
        <f>BAWANA!BD94+BAWANA!BE94</f>
        <v>8.02</v>
      </c>
      <c r="AA94">
        <f>BAWANA!X94+BAWANA!Y94</f>
        <v>8.02</v>
      </c>
      <c r="AB94">
        <f>BAWANA!AE94+BAWANA!AF94</f>
        <v>8.02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253.96</v>
      </c>
      <c r="E95">
        <f>BAWANA!AM95</f>
        <v>0</v>
      </c>
      <c r="F95">
        <f t="shared" si="11"/>
        <v>256</v>
      </c>
      <c r="G95">
        <f t="shared" si="12"/>
        <v>253.96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29</v>
      </c>
      <c r="M95">
        <f>TPDDL_EOD!AK95+TPDDL_EOD!AL95</f>
        <v>69.599999999999994</v>
      </c>
      <c r="N95">
        <f t="shared" si="7"/>
        <v>253.96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29</v>
      </c>
      <c r="T95">
        <v>69.599999999999994</v>
      </c>
      <c r="U95" s="156">
        <f t="shared" si="9"/>
        <v>253.96</v>
      </c>
      <c r="V95" s="154">
        <f t="shared" si="10"/>
        <v>0</v>
      </c>
      <c r="Y95">
        <f>BAWANA!AW95+BAWANA!AX95</f>
        <v>8.02</v>
      </c>
      <c r="Z95">
        <f>BAWANA!BD95+BAWANA!BE95</f>
        <v>8.02</v>
      </c>
      <c r="AA95">
        <f>BAWANA!X95+BAWANA!Y95</f>
        <v>8.02</v>
      </c>
      <c r="AB95">
        <f>BAWANA!AE95+BAWANA!AF95</f>
        <v>8.02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253.96</v>
      </c>
      <c r="E96">
        <f>BAWANA!AM96</f>
        <v>0</v>
      </c>
      <c r="F96">
        <f t="shared" si="11"/>
        <v>256</v>
      </c>
      <c r="G96">
        <f t="shared" si="12"/>
        <v>253.96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29</v>
      </c>
      <c r="M96">
        <f>TPDDL_EOD!AK96+TPDDL_EOD!AL96</f>
        <v>69.599999999999994</v>
      </c>
      <c r="N96">
        <f t="shared" si="7"/>
        <v>253.96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29</v>
      </c>
      <c r="T96">
        <v>69.599999999999994</v>
      </c>
      <c r="U96" s="156">
        <f t="shared" si="9"/>
        <v>253.96</v>
      </c>
      <c r="V96" s="154">
        <f t="shared" si="10"/>
        <v>0</v>
      </c>
      <c r="Y96">
        <f>BAWANA!AW96+BAWANA!AX96</f>
        <v>8.02</v>
      </c>
      <c r="Z96">
        <f>BAWANA!BD96+BAWANA!BE96</f>
        <v>8.02</v>
      </c>
      <c r="AA96">
        <f>BAWANA!X96+BAWANA!Y96</f>
        <v>8.02</v>
      </c>
      <c r="AB96">
        <f>BAWANA!AE96+BAWANA!AF96</f>
        <v>8.02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253.96</v>
      </c>
      <c r="E97">
        <f>BAWANA!AM97</f>
        <v>0</v>
      </c>
      <c r="F97">
        <f t="shared" si="11"/>
        <v>256</v>
      </c>
      <c r="G97">
        <f t="shared" si="12"/>
        <v>253.96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29</v>
      </c>
      <c r="M97">
        <f>TPDDL_EOD!AK97+TPDDL_EOD!AL97</f>
        <v>69.599999999999994</v>
      </c>
      <c r="N97">
        <f t="shared" si="7"/>
        <v>253.96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29</v>
      </c>
      <c r="T97">
        <v>69.599999999999994</v>
      </c>
      <c r="U97" s="156">
        <f t="shared" si="9"/>
        <v>253.96</v>
      </c>
      <c r="V97" s="154">
        <f t="shared" si="10"/>
        <v>0</v>
      </c>
      <c r="Y97">
        <f>BAWANA!AW97+BAWANA!AX97</f>
        <v>8.02</v>
      </c>
      <c r="Z97">
        <f>BAWANA!BD97+BAWANA!BE97</f>
        <v>8.02</v>
      </c>
      <c r="AA97">
        <f>BAWANA!X97+BAWANA!Y97</f>
        <v>8.02</v>
      </c>
      <c r="AB97">
        <f>BAWANA!AE97+BAWANA!AF97</f>
        <v>8.02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253.96</v>
      </c>
      <c r="E98">
        <f>BAWANA!AM98</f>
        <v>0</v>
      </c>
      <c r="F98">
        <f t="shared" si="11"/>
        <v>256</v>
      </c>
      <c r="G98">
        <f t="shared" si="12"/>
        <v>253.96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29</v>
      </c>
      <c r="M98">
        <f>TPDDL_EOD!AK98+TPDDL_EOD!AL98</f>
        <v>69.599999999999994</v>
      </c>
      <c r="N98">
        <f t="shared" si="7"/>
        <v>253.96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29</v>
      </c>
      <c r="T98">
        <v>69.599999999999994</v>
      </c>
      <c r="U98" s="156">
        <f t="shared" si="9"/>
        <v>253.96</v>
      </c>
      <c r="V98" s="154">
        <f t="shared" si="10"/>
        <v>0</v>
      </c>
      <c r="Y98">
        <f>BAWANA!AW98+BAWANA!AX98</f>
        <v>8.02</v>
      </c>
      <c r="Z98">
        <f>BAWANA!BD98+BAWANA!BE98</f>
        <v>8.02</v>
      </c>
      <c r="AA98">
        <f>BAWANA!X98+BAWANA!Y98</f>
        <v>8.02</v>
      </c>
      <c r="AB98">
        <f>BAWANA!AE98+BAWANA!AF98</f>
        <v>8.02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6.0025799999999867</v>
      </c>
      <c r="E99" s="156">
        <f t="shared" si="14"/>
        <v>0</v>
      </c>
      <c r="F99" s="156">
        <f t="shared" si="14"/>
        <v>6.1440000000000001</v>
      </c>
      <c r="G99" s="156">
        <f t="shared" si="14"/>
        <v>6.0025799999999867</v>
      </c>
      <c r="H99" s="156"/>
      <c r="I99" s="156">
        <f t="shared" si="14"/>
        <v>2.3219550000000009</v>
      </c>
      <c r="J99" s="156">
        <f t="shared" si="14"/>
        <v>1.1888300000000014</v>
      </c>
      <c r="K99" s="156">
        <f t="shared" si="14"/>
        <v>0.14117500000000005</v>
      </c>
      <c r="L99" s="156">
        <f t="shared" si="14"/>
        <v>0.69349500000000008</v>
      </c>
      <c r="M99" s="156">
        <f t="shared" si="14"/>
        <v>1.6571250000000006</v>
      </c>
      <c r="N99" s="156">
        <f t="shared" si="14"/>
        <v>6.0025799999999867</v>
      </c>
      <c r="O99" s="156">
        <f t="shared" si="14"/>
        <v>0</v>
      </c>
      <c r="P99" s="156">
        <f t="shared" si="14"/>
        <v>2.3219550000000009</v>
      </c>
      <c r="Q99" s="156">
        <f t="shared" si="14"/>
        <v>1.1888300000000014</v>
      </c>
      <c r="R99" s="156">
        <f t="shared" si="14"/>
        <v>0.14117500000000008</v>
      </c>
      <c r="S99" s="156">
        <f t="shared" si="14"/>
        <v>0.69349500000000008</v>
      </c>
      <c r="T99" s="156">
        <f t="shared" si="14"/>
        <v>1.6571250000000006</v>
      </c>
      <c r="U99" s="156">
        <f t="shared" si="14"/>
        <v>6.0025799999999867</v>
      </c>
      <c r="V99" s="156">
        <f t="shared" si="10"/>
        <v>0</v>
      </c>
      <c r="Y99" s="156">
        <f>SUM(Y3:Y98)/4000</f>
        <v>0.40478749999999986</v>
      </c>
      <c r="Z99" s="156">
        <f t="shared" ref="Z99:AD99" si="15">SUM(Z3:Z98)/4000</f>
        <v>0.29550199999999982</v>
      </c>
      <c r="AA99" s="156">
        <f t="shared" si="15"/>
        <v>0.40478749999999986</v>
      </c>
      <c r="AB99" s="156">
        <f t="shared" si="15"/>
        <v>0.29550199999999982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287</v>
      </c>
      <c r="E1" s="212"/>
      <c r="H1" s="154"/>
      <c r="I1" s="212" t="s">
        <v>344</v>
      </c>
      <c r="J1" s="212"/>
      <c r="K1" s="212"/>
      <c r="L1" s="212"/>
      <c r="M1" s="212"/>
      <c r="N1" s="212"/>
      <c r="O1" s="155"/>
      <c r="P1" s="212" t="s">
        <v>345</v>
      </c>
      <c r="Q1" s="212"/>
      <c r="R1" s="212"/>
      <c r="S1" s="212"/>
      <c r="T1" s="212"/>
      <c r="U1" s="156"/>
      <c r="V1" s="154"/>
      <c r="Y1" s="212" t="s">
        <v>351</v>
      </c>
      <c r="Z1" s="212"/>
      <c r="AA1" s="212" t="s">
        <v>352</v>
      </c>
      <c r="AB1" s="212"/>
      <c r="AC1" s="233" t="s">
        <v>349</v>
      </c>
      <c r="AD1" s="23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287</v>
      </c>
      <c r="E1" s="212"/>
      <c r="H1" s="154"/>
      <c r="I1" s="212" t="s">
        <v>344</v>
      </c>
      <c r="J1" s="212"/>
      <c r="K1" s="212"/>
      <c r="L1" s="212"/>
      <c r="M1" s="212"/>
      <c r="N1" s="212"/>
      <c r="O1" s="155"/>
      <c r="P1" s="212" t="s">
        <v>345</v>
      </c>
      <c r="Q1" s="212"/>
      <c r="R1" s="212"/>
      <c r="S1" s="212"/>
      <c r="T1" s="212"/>
      <c r="U1" s="156"/>
      <c r="V1" s="154"/>
      <c r="Y1" s="212" t="s">
        <v>351</v>
      </c>
      <c r="Z1" s="212"/>
      <c r="AA1" s="212" t="s">
        <v>352</v>
      </c>
      <c r="AB1" s="212"/>
      <c r="AC1" s="233" t="s">
        <v>349</v>
      </c>
      <c r="AD1" s="23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8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8"/>
      <c r="B2" t="s">
        <v>455</v>
      </c>
      <c r="C2" t="s">
        <v>456</v>
      </c>
      <c r="D2" t="s">
        <v>457</v>
      </c>
      <c r="E2" t="s">
        <v>459</v>
      </c>
      <c r="F2" t="s">
        <v>460</v>
      </c>
      <c r="G2" t="s">
        <v>461</v>
      </c>
      <c r="H2" t="s">
        <v>468</v>
      </c>
      <c r="I2" t="s">
        <v>469</v>
      </c>
      <c r="J2" t="s">
        <v>470</v>
      </c>
      <c r="K2" t="s">
        <v>471</v>
      </c>
      <c r="L2" t="s">
        <v>475</v>
      </c>
      <c r="M2" t="s">
        <v>494</v>
      </c>
      <c r="N2" t="s">
        <v>495</v>
      </c>
      <c r="O2" t="s">
        <v>496</v>
      </c>
      <c r="P2" t="s">
        <v>503</v>
      </c>
      <c r="Q2" t="s">
        <v>509</v>
      </c>
      <c r="R2" t="s">
        <v>510</v>
      </c>
      <c r="S2" t="s">
        <v>511</v>
      </c>
      <c r="T2" t="s">
        <v>512</v>
      </c>
      <c r="U2" t="s">
        <v>500</v>
      </c>
      <c r="V2" t="s">
        <v>474</v>
      </c>
      <c r="W2" t="s">
        <v>478</v>
      </c>
      <c r="Z2" t="s">
        <v>463</v>
      </c>
      <c r="AA2" t="s">
        <v>464</v>
      </c>
      <c r="AB2" t="s">
        <v>465</v>
      </c>
      <c r="AC2" t="s">
        <v>466</v>
      </c>
      <c r="AD2" t="s">
        <v>472</v>
      </c>
      <c r="AE2" t="s">
        <v>473</v>
      </c>
      <c r="AF2" t="s">
        <v>480</v>
      </c>
      <c r="AG2" t="s">
        <v>483</v>
      </c>
      <c r="AH2" t="s">
        <v>484</v>
      </c>
      <c r="AI2" t="s">
        <v>491</v>
      </c>
      <c r="AJ2" t="s">
        <v>492</v>
      </c>
      <c r="AK2" t="s">
        <v>493</v>
      </c>
      <c r="AL2" t="s">
        <v>499</v>
      </c>
      <c r="AM2" t="s">
        <v>501</v>
      </c>
      <c r="AN2" t="s">
        <v>504</v>
      </c>
      <c r="AO2" t="s">
        <v>505</v>
      </c>
      <c r="AP2" t="s">
        <v>507</v>
      </c>
      <c r="AQ2" t="s">
        <v>508</v>
      </c>
      <c r="AR2" t="s">
        <v>513</v>
      </c>
      <c r="AS2" s="19"/>
      <c r="AT2" s="205" t="s">
        <v>462</v>
      </c>
      <c r="AU2" s="169"/>
      <c r="AV2" s="205" t="s">
        <v>454</v>
      </c>
      <c r="AW2" s="205" t="s">
        <v>458</v>
      </c>
      <c r="AX2" s="205" t="s">
        <v>467</v>
      </c>
      <c r="AY2" s="169"/>
      <c r="AZ2" s="169"/>
      <c r="BA2" s="218"/>
      <c r="BD2" t="s">
        <v>481</v>
      </c>
      <c r="BE2" t="s">
        <v>490</v>
      </c>
      <c r="BF2" t="s">
        <v>488</v>
      </c>
      <c r="BG2" t="s">
        <v>476</v>
      </c>
      <c r="BH2" t="s">
        <v>506</v>
      </c>
      <c r="BI2" t="s">
        <v>514</v>
      </c>
      <c r="BJ2" t="s">
        <v>502</v>
      </c>
      <c r="BK2" t="s">
        <v>487</v>
      </c>
      <c r="BL2" t="s">
        <v>486</v>
      </c>
      <c r="BM2" t="s">
        <v>479</v>
      </c>
      <c r="BN2" t="s">
        <v>482</v>
      </c>
      <c r="BO2" t="s">
        <v>497</v>
      </c>
      <c r="BP2" t="s">
        <v>498</v>
      </c>
      <c r="BQ2" t="s">
        <v>477</v>
      </c>
      <c r="BR2" t="s">
        <v>485</v>
      </c>
      <c r="BS2" t="s">
        <v>489</v>
      </c>
    </row>
    <row r="3" spans="1:75">
      <c r="A3" t="s">
        <v>45</v>
      </c>
      <c r="B3">
        <v>0</v>
      </c>
      <c r="C3">
        <v>35.49</v>
      </c>
      <c r="D3">
        <v>7.35</v>
      </c>
      <c r="E3">
        <v>0</v>
      </c>
      <c r="F3">
        <v>53.213999999999999</v>
      </c>
      <c r="G3">
        <v>16.29</v>
      </c>
      <c r="H3">
        <v>0</v>
      </c>
      <c r="I3">
        <v>58.636000000000003</v>
      </c>
      <c r="J3">
        <v>2.74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279.18</v>
      </c>
      <c r="V3">
        <v>20.731850000000001</v>
      </c>
      <c r="W3">
        <v>147.515625</v>
      </c>
      <c r="X3">
        <v>0</v>
      </c>
      <c r="Y3">
        <v>0</v>
      </c>
      <c r="Z3">
        <v>13.1076</v>
      </c>
      <c r="AA3">
        <v>42.66</v>
      </c>
      <c r="AB3">
        <v>39.510120000000001</v>
      </c>
      <c r="AC3">
        <v>29.062808</v>
      </c>
      <c r="AD3">
        <v>27.3447</v>
      </c>
      <c r="AE3">
        <v>49.436556000000003</v>
      </c>
      <c r="AF3">
        <v>28.594000000000001</v>
      </c>
      <c r="AG3">
        <v>18.796800000000001</v>
      </c>
      <c r="AH3">
        <v>140.34540000000001</v>
      </c>
      <c r="AI3">
        <v>3.1825000000000001</v>
      </c>
      <c r="AJ3">
        <v>0</v>
      </c>
      <c r="AK3">
        <v>50.76</v>
      </c>
      <c r="AL3">
        <v>58.1</v>
      </c>
      <c r="AM3">
        <v>15.996</v>
      </c>
      <c r="AN3">
        <v>0.82259000000000004</v>
      </c>
      <c r="AO3">
        <v>26.754000000000001</v>
      </c>
      <c r="AP3">
        <v>12.9381</v>
      </c>
      <c r="AQ3">
        <v>62.244</v>
      </c>
      <c r="AR3">
        <v>32.150280000000002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82.87</v>
      </c>
      <c r="BA3">
        <f>SUM(B3:AZ3)</f>
        <v>2757.2158080000004</v>
      </c>
      <c r="BD3">
        <v>24.07</v>
      </c>
      <c r="BE3">
        <v>7.63</v>
      </c>
      <c r="BF3">
        <v>0</v>
      </c>
      <c r="BG3">
        <v>1.98</v>
      </c>
      <c r="BH3">
        <v>5.77</v>
      </c>
      <c r="BI3">
        <v>7.17</v>
      </c>
      <c r="BJ3">
        <v>1.56</v>
      </c>
      <c r="BK3">
        <v>4.04</v>
      </c>
      <c r="BL3">
        <v>1.98</v>
      </c>
      <c r="BM3">
        <v>1.62</v>
      </c>
      <c r="BN3">
        <v>0.5</v>
      </c>
      <c r="BO3">
        <v>16.21</v>
      </c>
      <c r="BP3">
        <v>3.98</v>
      </c>
      <c r="BQ3">
        <v>4.3899999999999997</v>
      </c>
      <c r="BR3">
        <v>1.51</v>
      </c>
      <c r="BS3">
        <v>0.46</v>
      </c>
      <c r="BT3">
        <v>0</v>
      </c>
      <c r="BU3">
        <v>0</v>
      </c>
      <c r="BV3">
        <v>0</v>
      </c>
      <c r="BW3">
        <f>SUM(BD3:BV3)</f>
        <v>82.87</v>
      </c>
    </row>
    <row r="4" spans="1:75">
      <c r="A4" t="s">
        <v>46</v>
      </c>
      <c r="B4">
        <v>0</v>
      </c>
      <c r="C4">
        <v>35.49</v>
      </c>
      <c r="D4">
        <v>7.35</v>
      </c>
      <c r="E4">
        <v>0</v>
      </c>
      <c r="F4">
        <v>53.213999999999999</v>
      </c>
      <c r="G4">
        <v>16.29</v>
      </c>
      <c r="H4">
        <v>0</v>
      </c>
      <c r="I4">
        <v>58.636000000000003</v>
      </c>
      <c r="J4">
        <v>2.74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279.18</v>
      </c>
      <c r="V4">
        <v>20.731850000000001</v>
      </c>
      <c r="W4">
        <v>147.515625</v>
      </c>
      <c r="X4">
        <v>0</v>
      </c>
      <c r="Y4">
        <v>0</v>
      </c>
      <c r="Z4">
        <v>13.1076</v>
      </c>
      <c r="AA4">
        <v>42.66</v>
      </c>
      <c r="AB4">
        <v>39.510120000000001</v>
      </c>
      <c r="AC4">
        <v>29.062808</v>
      </c>
      <c r="AD4">
        <v>27.3447</v>
      </c>
      <c r="AE4">
        <v>49.436556000000003</v>
      </c>
      <c r="AF4">
        <v>28.594000000000001</v>
      </c>
      <c r="AG4">
        <v>18.796800000000001</v>
      </c>
      <c r="AH4">
        <v>140.34540000000001</v>
      </c>
      <c r="AI4">
        <v>3.1825000000000001</v>
      </c>
      <c r="AJ4">
        <v>0</v>
      </c>
      <c r="AK4">
        <v>50.76</v>
      </c>
      <c r="AL4">
        <v>58.1</v>
      </c>
      <c r="AM4">
        <v>15.996</v>
      </c>
      <c r="AN4">
        <v>0.82259000000000004</v>
      </c>
      <c r="AO4">
        <v>26.754000000000001</v>
      </c>
      <c r="AP4">
        <v>12.9381</v>
      </c>
      <c r="AQ4">
        <v>62.244</v>
      </c>
      <c r="AR4">
        <v>32.150280000000002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83.04</v>
      </c>
      <c r="BA4">
        <f t="shared" ref="BA4:BA67" si="1">SUM(B4:AZ4)</f>
        <v>2757.3858080000005</v>
      </c>
      <c r="BD4">
        <v>24.07</v>
      </c>
      <c r="BE4">
        <v>7.63</v>
      </c>
      <c r="BF4">
        <v>0</v>
      </c>
      <c r="BG4">
        <v>1.98</v>
      </c>
      <c r="BH4">
        <v>5.77</v>
      </c>
      <c r="BI4">
        <v>7.17</v>
      </c>
      <c r="BJ4">
        <v>1.56</v>
      </c>
      <c r="BK4">
        <v>4.04</v>
      </c>
      <c r="BL4">
        <v>1.98</v>
      </c>
      <c r="BM4">
        <v>1.62</v>
      </c>
      <c r="BN4">
        <v>0.5</v>
      </c>
      <c r="BO4">
        <v>16.21</v>
      </c>
      <c r="BP4">
        <v>3.98</v>
      </c>
      <c r="BQ4">
        <v>4.3899999999999997</v>
      </c>
      <c r="BR4">
        <v>1.68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83.04</v>
      </c>
    </row>
    <row r="5" spans="1:75">
      <c r="A5" t="s">
        <v>47</v>
      </c>
      <c r="B5">
        <v>0</v>
      </c>
      <c r="C5">
        <v>35.49</v>
      </c>
      <c r="D5">
        <v>7.35</v>
      </c>
      <c r="E5">
        <v>0</v>
      </c>
      <c r="F5">
        <v>53.213999999999999</v>
      </c>
      <c r="G5">
        <v>16.29</v>
      </c>
      <c r="H5">
        <v>0</v>
      </c>
      <c r="I5">
        <v>58.636000000000003</v>
      </c>
      <c r="J5">
        <v>2.74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279.18</v>
      </c>
      <c r="V5">
        <v>20.731850000000001</v>
      </c>
      <c r="W5">
        <v>147.515625</v>
      </c>
      <c r="X5">
        <v>0</v>
      </c>
      <c r="Y5">
        <v>0</v>
      </c>
      <c r="Z5">
        <v>13.1076</v>
      </c>
      <c r="AA5">
        <v>42.66</v>
      </c>
      <c r="AB5">
        <v>39.510120000000001</v>
      </c>
      <c r="AC5">
        <v>29.062808</v>
      </c>
      <c r="AD5">
        <v>27.3447</v>
      </c>
      <c r="AE5">
        <v>49.436556000000003</v>
      </c>
      <c r="AF5">
        <v>28.594000000000001</v>
      </c>
      <c r="AG5">
        <v>18.796800000000001</v>
      </c>
      <c r="AH5">
        <v>140.34540000000001</v>
      </c>
      <c r="AI5">
        <v>3.1825000000000001</v>
      </c>
      <c r="AJ5">
        <v>0</v>
      </c>
      <c r="AK5">
        <v>50.76</v>
      </c>
      <c r="AL5">
        <v>58.1</v>
      </c>
      <c r="AM5">
        <v>15.996</v>
      </c>
      <c r="AN5">
        <v>0.82259000000000004</v>
      </c>
      <c r="AO5">
        <v>26.754000000000001</v>
      </c>
      <c r="AP5">
        <v>12.9381</v>
      </c>
      <c r="AQ5">
        <v>62.244</v>
      </c>
      <c r="AR5">
        <v>32.150280000000002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83.04</v>
      </c>
      <c r="BA5">
        <f t="shared" si="1"/>
        <v>2757.3858080000005</v>
      </c>
      <c r="BD5">
        <v>24.07</v>
      </c>
      <c r="BE5">
        <v>7.63</v>
      </c>
      <c r="BF5">
        <v>0</v>
      </c>
      <c r="BG5">
        <v>1.98</v>
      </c>
      <c r="BH5">
        <v>5.77</v>
      </c>
      <c r="BI5">
        <v>7.17</v>
      </c>
      <c r="BJ5">
        <v>1.56</v>
      </c>
      <c r="BK5">
        <v>4.04</v>
      </c>
      <c r="BL5">
        <v>1.98</v>
      </c>
      <c r="BM5">
        <v>1.62</v>
      </c>
      <c r="BN5">
        <v>0.5</v>
      </c>
      <c r="BO5">
        <v>16.21</v>
      </c>
      <c r="BP5">
        <v>3.98</v>
      </c>
      <c r="BQ5">
        <v>4.3899999999999997</v>
      </c>
      <c r="BR5">
        <v>1.68</v>
      </c>
      <c r="BS5">
        <v>0.46</v>
      </c>
      <c r="BT5">
        <v>0</v>
      </c>
      <c r="BU5">
        <v>0</v>
      </c>
      <c r="BV5">
        <v>0</v>
      </c>
      <c r="BW5">
        <f t="shared" si="2"/>
        <v>83.04</v>
      </c>
    </row>
    <row r="6" spans="1:75">
      <c r="A6" t="s">
        <v>48</v>
      </c>
      <c r="B6">
        <v>0</v>
      </c>
      <c r="C6">
        <v>35.49</v>
      </c>
      <c r="D6">
        <v>7.35</v>
      </c>
      <c r="E6">
        <v>0</v>
      </c>
      <c r="F6">
        <v>53.213999999999999</v>
      </c>
      <c r="G6">
        <v>16.29</v>
      </c>
      <c r="H6">
        <v>0</v>
      </c>
      <c r="I6">
        <v>58.636000000000003</v>
      </c>
      <c r="J6">
        <v>2.74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279.18</v>
      </c>
      <c r="V6">
        <v>20.731850000000001</v>
      </c>
      <c r="W6">
        <v>147.515625</v>
      </c>
      <c r="X6">
        <v>0</v>
      </c>
      <c r="Y6">
        <v>0</v>
      </c>
      <c r="Z6">
        <v>13.1076</v>
      </c>
      <c r="AA6">
        <v>42.66</v>
      </c>
      <c r="AB6">
        <v>39.510120000000001</v>
      </c>
      <c r="AC6">
        <v>29.062808</v>
      </c>
      <c r="AD6">
        <v>27.3447</v>
      </c>
      <c r="AE6">
        <v>49.436556000000003</v>
      </c>
      <c r="AF6">
        <v>28.594000000000001</v>
      </c>
      <c r="AG6">
        <v>18.796800000000001</v>
      </c>
      <c r="AH6">
        <v>116.9545</v>
      </c>
      <c r="AI6">
        <v>3.1825000000000001</v>
      </c>
      <c r="AJ6">
        <v>0</v>
      </c>
      <c r="AK6">
        <v>50.76</v>
      </c>
      <c r="AL6">
        <v>58.1</v>
      </c>
      <c r="AM6">
        <v>15.996</v>
      </c>
      <c r="AN6">
        <v>0.82259000000000004</v>
      </c>
      <c r="AO6">
        <v>26.754000000000001</v>
      </c>
      <c r="AP6">
        <v>12.9381</v>
      </c>
      <c r="AQ6">
        <v>62.244</v>
      </c>
      <c r="AR6">
        <v>32.150280000000002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83.04</v>
      </c>
      <c r="BA6">
        <f t="shared" si="1"/>
        <v>2733.9949080000001</v>
      </c>
      <c r="BD6">
        <v>24.07</v>
      </c>
      <c r="BE6">
        <v>7.63</v>
      </c>
      <c r="BF6">
        <v>0</v>
      </c>
      <c r="BG6">
        <v>1.98</v>
      </c>
      <c r="BH6">
        <v>5.77</v>
      </c>
      <c r="BI6">
        <v>7.17</v>
      </c>
      <c r="BJ6">
        <v>1.56</v>
      </c>
      <c r="BK6">
        <v>4.04</v>
      </c>
      <c r="BL6">
        <v>1.98</v>
      </c>
      <c r="BM6">
        <v>1.62</v>
      </c>
      <c r="BN6">
        <v>0.5</v>
      </c>
      <c r="BO6">
        <v>16.21</v>
      </c>
      <c r="BP6">
        <v>3.98</v>
      </c>
      <c r="BQ6">
        <v>4.3899999999999997</v>
      </c>
      <c r="BR6">
        <v>1.68</v>
      </c>
      <c r="BS6">
        <v>0.46</v>
      </c>
      <c r="BT6">
        <v>0</v>
      </c>
      <c r="BU6">
        <v>0</v>
      </c>
      <c r="BV6">
        <v>0</v>
      </c>
      <c r="BW6">
        <f t="shared" si="2"/>
        <v>83.04</v>
      </c>
    </row>
    <row r="7" spans="1:75">
      <c r="A7" t="s">
        <v>49</v>
      </c>
      <c r="B7">
        <v>0</v>
      </c>
      <c r="C7">
        <v>35.49</v>
      </c>
      <c r="D7">
        <v>7.35</v>
      </c>
      <c r="E7">
        <v>0</v>
      </c>
      <c r="F7">
        <v>53.213999999999999</v>
      </c>
      <c r="G7">
        <v>16.29</v>
      </c>
      <c r="H7">
        <v>0</v>
      </c>
      <c r="I7">
        <v>58.636000000000003</v>
      </c>
      <c r="J7">
        <v>2.74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279.18</v>
      </c>
      <c r="V7">
        <v>20.731850000000001</v>
      </c>
      <c r="W7">
        <v>147.515625</v>
      </c>
      <c r="X7">
        <v>0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27.3447</v>
      </c>
      <c r="AE7">
        <v>49.436556000000003</v>
      </c>
      <c r="AF7">
        <v>28.594000000000001</v>
      </c>
      <c r="AG7">
        <v>18.796800000000001</v>
      </c>
      <c r="AH7">
        <v>116.9545</v>
      </c>
      <c r="AI7">
        <v>3.1825000000000001</v>
      </c>
      <c r="AJ7">
        <v>0</v>
      </c>
      <c r="AK7">
        <v>50.76</v>
      </c>
      <c r="AL7">
        <v>58.1</v>
      </c>
      <c r="AM7">
        <v>15.996</v>
      </c>
      <c r="AN7">
        <v>0.82259000000000004</v>
      </c>
      <c r="AO7">
        <v>26.754000000000001</v>
      </c>
      <c r="AP7">
        <v>12.9381</v>
      </c>
      <c r="AQ7">
        <v>62.244</v>
      </c>
      <c r="AR7">
        <v>11.03064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83.060000000000016</v>
      </c>
      <c r="BA7">
        <f t="shared" si="1"/>
        <v>2719.4490680000004</v>
      </c>
      <c r="BD7">
        <v>24.07</v>
      </c>
      <c r="BE7">
        <v>7.63</v>
      </c>
      <c r="BF7">
        <v>0</v>
      </c>
      <c r="BG7">
        <v>1.98</v>
      </c>
      <c r="BH7">
        <v>5.77</v>
      </c>
      <c r="BI7">
        <v>7.17</v>
      </c>
      <c r="BJ7">
        <v>1.56</v>
      </c>
      <c r="BK7">
        <v>4.04</v>
      </c>
      <c r="BL7">
        <v>1.98</v>
      </c>
      <c r="BM7">
        <v>1.64</v>
      </c>
      <c r="BN7">
        <v>0.5</v>
      </c>
      <c r="BO7">
        <v>16.21</v>
      </c>
      <c r="BP7">
        <v>3.98</v>
      </c>
      <c r="BQ7">
        <v>4.3899999999999997</v>
      </c>
      <c r="BR7">
        <v>1.68</v>
      </c>
      <c r="BS7">
        <v>0.46</v>
      </c>
      <c r="BT7">
        <v>0</v>
      </c>
      <c r="BU7">
        <v>0</v>
      </c>
      <c r="BV7">
        <v>0</v>
      </c>
      <c r="BW7">
        <f t="shared" si="2"/>
        <v>83.060000000000016</v>
      </c>
    </row>
    <row r="8" spans="1:75">
      <c r="A8" t="s">
        <v>50</v>
      </c>
      <c r="B8">
        <v>0</v>
      </c>
      <c r="C8">
        <v>35.49</v>
      </c>
      <c r="D8">
        <v>7.35</v>
      </c>
      <c r="E8">
        <v>0</v>
      </c>
      <c r="F8">
        <v>53.213999999999999</v>
      </c>
      <c r="G8">
        <v>16.29</v>
      </c>
      <c r="H8">
        <v>0</v>
      </c>
      <c r="I8">
        <v>58.636000000000003</v>
      </c>
      <c r="J8">
        <v>2.74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279.18</v>
      </c>
      <c r="V8">
        <v>20.731850000000001</v>
      </c>
      <c r="W8">
        <v>147.515625</v>
      </c>
      <c r="X8">
        <v>0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27.3447</v>
      </c>
      <c r="AE8">
        <v>49.436556000000003</v>
      </c>
      <c r="AF8">
        <v>28.594000000000001</v>
      </c>
      <c r="AG8">
        <v>18.796800000000001</v>
      </c>
      <c r="AH8">
        <v>85.703500000000005</v>
      </c>
      <c r="AI8">
        <v>3.1825000000000001</v>
      </c>
      <c r="AJ8">
        <v>0</v>
      </c>
      <c r="AK8">
        <v>50.76</v>
      </c>
      <c r="AL8">
        <v>58.1</v>
      </c>
      <c r="AM8">
        <v>15.996</v>
      </c>
      <c r="AN8">
        <v>0.82259000000000004</v>
      </c>
      <c r="AO8">
        <v>26.754000000000001</v>
      </c>
      <c r="AP8">
        <v>12.9381</v>
      </c>
      <c r="AQ8">
        <v>62.244</v>
      </c>
      <c r="AR8">
        <v>11.03064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83.060000000000016</v>
      </c>
      <c r="BA8">
        <f t="shared" si="1"/>
        <v>2688.1980680000006</v>
      </c>
      <c r="BD8">
        <v>24.07</v>
      </c>
      <c r="BE8">
        <v>7.63</v>
      </c>
      <c r="BF8">
        <v>0</v>
      </c>
      <c r="BG8">
        <v>1.98</v>
      </c>
      <c r="BH8">
        <v>5.77</v>
      </c>
      <c r="BI8">
        <v>7.17</v>
      </c>
      <c r="BJ8">
        <v>1.56</v>
      </c>
      <c r="BK8">
        <v>4.04</v>
      </c>
      <c r="BL8">
        <v>1.98</v>
      </c>
      <c r="BM8">
        <v>1.64</v>
      </c>
      <c r="BN8">
        <v>0.5</v>
      </c>
      <c r="BO8">
        <v>16.21</v>
      </c>
      <c r="BP8">
        <v>3.98</v>
      </c>
      <c r="BQ8">
        <v>4.3899999999999997</v>
      </c>
      <c r="BR8">
        <v>1.68</v>
      </c>
      <c r="BS8">
        <v>0.46</v>
      </c>
      <c r="BT8">
        <v>0</v>
      </c>
      <c r="BU8">
        <v>0</v>
      </c>
      <c r="BV8">
        <v>0</v>
      </c>
      <c r="BW8">
        <f t="shared" si="2"/>
        <v>83.060000000000016</v>
      </c>
    </row>
    <row r="9" spans="1:75">
      <c r="A9" t="s">
        <v>51</v>
      </c>
      <c r="B9">
        <v>0</v>
      </c>
      <c r="C9">
        <v>35.49</v>
      </c>
      <c r="D9">
        <v>7.35</v>
      </c>
      <c r="E9">
        <v>0</v>
      </c>
      <c r="F9">
        <v>53.213999999999999</v>
      </c>
      <c r="G9">
        <v>16.29</v>
      </c>
      <c r="H9">
        <v>0</v>
      </c>
      <c r="I9">
        <v>58.636000000000003</v>
      </c>
      <c r="J9">
        <v>2.74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279.18</v>
      </c>
      <c r="V9">
        <v>20.731850000000001</v>
      </c>
      <c r="W9">
        <v>147.515625</v>
      </c>
      <c r="X9">
        <v>0</v>
      </c>
      <c r="Y9">
        <v>0</v>
      </c>
      <c r="Z9">
        <v>19.6614</v>
      </c>
      <c r="AA9">
        <v>42.66</v>
      </c>
      <c r="AB9">
        <v>39.510120000000001</v>
      </c>
      <c r="AC9">
        <v>19.35568</v>
      </c>
      <c r="AD9">
        <v>27.3447</v>
      </c>
      <c r="AE9">
        <v>49.436556000000003</v>
      </c>
      <c r="AF9">
        <v>28.594000000000001</v>
      </c>
      <c r="AG9">
        <v>18.796800000000001</v>
      </c>
      <c r="AH9">
        <v>85.703500000000005</v>
      </c>
      <c r="AI9">
        <v>3.1825000000000001</v>
      </c>
      <c r="AJ9">
        <v>0</v>
      </c>
      <c r="AK9">
        <v>50.76</v>
      </c>
      <c r="AL9">
        <v>58.1</v>
      </c>
      <c r="AM9">
        <v>15.996</v>
      </c>
      <c r="AN9">
        <v>0.82259000000000004</v>
      </c>
      <c r="AO9">
        <v>25.283999999999999</v>
      </c>
      <c r="AP9">
        <v>12.9381</v>
      </c>
      <c r="AQ9">
        <v>49.392000000000003</v>
      </c>
      <c r="AR9">
        <v>11.03064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83.34</v>
      </c>
      <c r="BA9">
        <f t="shared" si="1"/>
        <v>2664.4489400000007</v>
      </c>
      <c r="BD9">
        <v>24.07</v>
      </c>
      <c r="BE9">
        <v>7.63</v>
      </c>
      <c r="BF9">
        <v>0</v>
      </c>
      <c r="BG9">
        <v>1.98</v>
      </c>
      <c r="BH9">
        <v>5.77</v>
      </c>
      <c r="BI9">
        <v>7.17</v>
      </c>
      <c r="BJ9">
        <v>1.56</v>
      </c>
      <c r="BK9">
        <v>4.04</v>
      </c>
      <c r="BL9">
        <v>1.98</v>
      </c>
      <c r="BM9">
        <v>1.64</v>
      </c>
      <c r="BN9">
        <v>0.5</v>
      </c>
      <c r="BO9">
        <v>16.21</v>
      </c>
      <c r="BP9">
        <v>3.98</v>
      </c>
      <c r="BQ9">
        <v>4.3899999999999997</v>
      </c>
      <c r="BR9">
        <v>1.96</v>
      </c>
      <c r="BS9">
        <v>0.46</v>
      </c>
      <c r="BT9">
        <v>0</v>
      </c>
      <c r="BU9">
        <v>0</v>
      </c>
      <c r="BV9">
        <v>0</v>
      </c>
      <c r="BW9">
        <f t="shared" si="2"/>
        <v>83.34</v>
      </c>
    </row>
    <row r="10" spans="1:75">
      <c r="A10" t="s">
        <v>52</v>
      </c>
      <c r="B10">
        <v>0</v>
      </c>
      <c r="C10">
        <v>35.49</v>
      </c>
      <c r="D10">
        <v>7.35</v>
      </c>
      <c r="E10">
        <v>0</v>
      </c>
      <c r="F10">
        <v>53.213999999999999</v>
      </c>
      <c r="G10">
        <v>16.29</v>
      </c>
      <c r="H10">
        <v>0</v>
      </c>
      <c r="I10">
        <v>58.636000000000003</v>
      </c>
      <c r="J10">
        <v>2.74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279.18</v>
      </c>
      <c r="V10">
        <v>20.731850000000001</v>
      </c>
      <c r="W10">
        <v>147.515625</v>
      </c>
      <c r="X10">
        <v>0</v>
      </c>
      <c r="Y10">
        <v>0</v>
      </c>
      <c r="Z10">
        <v>19.6614</v>
      </c>
      <c r="AA10">
        <v>42.66</v>
      </c>
      <c r="AB10">
        <v>39.510120000000001</v>
      </c>
      <c r="AC10">
        <v>19.35568</v>
      </c>
      <c r="AD10">
        <v>27.3447</v>
      </c>
      <c r="AE10">
        <v>49.436556000000003</v>
      </c>
      <c r="AF10">
        <v>28.594000000000001</v>
      </c>
      <c r="AG10">
        <v>18.796800000000001</v>
      </c>
      <c r="AH10">
        <v>85.703500000000005</v>
      </c>
      <c r="AI10">
        <v>3.1825000000000001</v>
      </c>
      <c r="AJ10">
        <v>0</v>
      </c>
      <c r="AK10">
        <v>50.76</v>
      </c>
      <c r="AL10">
        <v>58.1</v>
      </c>
      <c r="AM10">
        <v>15.996</v>
      </c>
      <c r="AN10">
        <v>0.82259000000000004</v>
      </c>
      <c r="AO10">
        <v>25.283999999999999</v>
      </c>
      <c r="AP10">
        <v>12.9381</v>
      </c>
      <c r="AQ10">
        <v>46.683</v>
      </c>
      <c r="AR10">
        <v>11.03064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83.34</v>
      </c>
      <c r="BA10">
        <f t="shared" si="1"/>
        <v>2661.7399400000008</v>
      </c>
      <c r="BD10">
        <v>24.07</v>
      </c>
      <c r="BE10">
        <v>7.63</v>
      </c>
      <c r="BF10">
        <v>0</v>
      </c>
      <c r="BG10">
        <v>1.98</v>
      </c>
      <c r="BH10">
        <v>5.77</v>
      </c>
      <c r="BI10">
        <v>7.17</v>
      </c>
      <c r="BJ10">
        <v>1.56</v>
      </c>
      <c r="BK10">
        <v>4.04</v>
      </c>
      <c r="BL10">
        <v>1.98</v>
      </c>
      <c r="BM10">
        <v>1.64</v>
      </c>
      <c r="BN10">
        <v>0.5</v>
      </c>
      <c r="BO10">
        <v>16.21</v>
      </c>
      <c r="BP10">
        <v>3.98</v>
      </c>
      <c r="BQ10">
        <v>4.3899999999999997</v>
      </c>
      <c r="BR10">
        <v>1.96</v>
      </c>
      <c r="BS10">
        <v>0.46</v>
      </c>
      <c r="BT10">
        <v>0</v>
      </c>
      <c r="BU10">
        <v>0</v>
      </c>
      <c r="BV10">
        <v>0</v>
      </c>
      <c r="BW10">
        <f t="shared" si="2"/>
        <v>83.34</v>
      </c>
    </row>
    <row r="11" spans="1:75">
      <c r="A11" t="s">
        <v>53</v>
      </c>
      <c r="B11">
        <v>0</v>
      </c>
      <c r="C11">
        <v>35.49</v>
      </c>
      <c r="D11">
        <v>7.35</v>
      </c>
      <c r="E11">
        <v>0</v>
      </c>
      <c r="F11">
        <v>53.213999999999999</v>
      </c>
      <c r="G11">
        <v>16.29</v>
      </c>
      <c r="H11">
        <v>0</v>
      </c>
      <c r="I11">
        <v>58.636000000000003</v>
      </c>
      <c r="J11">
        <v>2.74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279.18</v>
      </c>
      <c r="V11">
        <v>20.731850000000001</v>
      </c>
      <c r="W11">
        <v>147.515625</v>
      </c>
      <c r="X11">
        <v>0</v>
      </c>
      <c r="Y11">
        <v>0</v>
      </c>
      <c r="Z11">
        <v>19.6614</v>
      </c>
      <c r="AA11">
        <v>42.66</v>
      </c>
      <c r="AB11">
        <v>39.510120000000001</v>
      </c>
      <c r="AC11">
        <v>19.35568</v>
      </c>
      <c r="AD11">
        <v>27.3447</v>
      </c>
      <c r="AE11">
        <v>49.436556000000003</v>
      </c>
      <c r="AF11">
        <v>28.594000000000001</v>
      </c>
      <c r="AG11">
        <v>18.796800000000001</v>
      </c>
      <c r="AH11">
        <v>85.703500000000005</v>
      </c>
      <c r="AI11">
        <v>14.003</v>
      </c>
      <c r="AJ11">
        <v>0</v>
      </c>
      <c r="AK11">
        <v>50.76</v>
      </c>
      <c r="AL11">
        <v>58.1</v>
      </c>
      <c r="AM11">
        <v>15.996</v>
      </c>
      <c r="AN11">
        <v>0.82259000000000004</v>
      </c>
      <c r="AO11">
        <v>25.283999999999999</v>
      </c>
      <c r="AP11">
        <v>12.9381</v>
      </c>
      <c r="AQ11">
        <v>46.683</v>
      </c>
      <c r="AR11">
        <v>11.03064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83.74</v>
      </c>
      <c r="BA11">
        <f t="shared" si="1"/>
        <v>2672.9604400000007</v>
      </c>
      <c r="BD11">
        <v>25.43</v>
      </c>
      <c r="BE11">
        <v>7.45</v>
      </c>
      <c r="BF11">
        <v>0</v>
      </c>
      <c r="BG11">
        <v>1.92</v>
      </c>
      <c r="BH11">
        <v>5.58</v>
      </c>
      <c r="BI11">
        <v>7.03</v>
      </c>
      <c r="BJ11">
        <v>1.6</v>
      </c>
      <c r="BK11">
        <v>4.04</v>
      </c>
      <c r="BL11">
        <v>1.9</v>
      </c>
      <c r="BM11">
        <v>1.65</v>
      </c>
      <c r="BN11">
        <v>0.49</v>
      </c>
      <c r="BO11">
        <v>15.81</v>
      </c>
      <c r="BP11">
        <v>3.84</v>
      </c>
      <c r="BQ11">
        <v>4.2699999999999996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83.74</v>
      </c>
    </row>
    <row r="12" spans="1:75">
      <c r="A12" t="s">
        <v>54</v>
      </c>
      <c r="B12">
        <v>0</v>
      </c>
      <c r="C12">
        <v>35.49</v>
      </c>
      <c r="D12">
        <v>7.35</v>
      </c>
      <c r="E12">
        <v>0</v>
      </c>
      <c r="F12">
        <v>53.213999999999999</v>
      </c>
      <c r="G12">
        <v>16.29</v>
      </c>
      <c r="H12">
        <v>0</v>
      </c>
      <c r="I12">
        <v>58.636000000000003</v>
      </c>
      <c r="J12">
        <v>2.74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279.18</v>
      </c>
      <c r="V12">
        <v>20.731850000000001</v>
      </c>
      <c r="W12">
        <v>147.515625</v>
      </c>
      <c r="X12">
        <v>0</v>
      </c>
      <c r="Y12">
        <v>0</v>
      </c>
      <c r="Z12">
        <v>19.6614</v>
      </c>
      <c r="AA12">
        <v>42.66</v>
      </c>
      <c r="AB12">
        <v>39.510120000000001</v>
      </c>
      <c r="AC12">
        <v>19.35568</v>
      </c>
      <c r="AD12">
        <v>27.3447</v>
      </c>
      <c r="AE12">
        <v>49.436556000000003</v>
      </c>
      <c r="AF12">
        <v>28.594000000000001</v>
      </c>
      <c r="AG12">
        <v>18.796800000000001</v>
      </c>
      <c r="AH12">
        <v>85.703500000000005</v>
      </c>
      <c r="AI12">
        <v>14.003</v>
      </c>
      <c r="AJ12">
        <v>0</v>
      </c>
      <c r="AK12">
        <v>50.76</v>
      </c>
      <c r="AL12">
        <v>58.1</v>
      </c>
      <c r="AM12">
        <v>15.996</v>
      </c>
      <c r="AN12">
        <v>0.82259000000000004</v>
      </c>
      <c r="AO12">
        <v>25.283999999999999</v>
      </c>
      <c r="AP12">
        <v>12.9381</v>
      </c>
      <c r="AQ12">
        <v>46.683</v>
      </c>
      <c r="AR12">
        <v>11.03064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83.74</v>
      </c>
      <c r="BA12">
        <f t="shared" si="1"/>
        <v>2672.9604400000007</v>
      </c>
      <c r="BD12">
        <v>25.43</v>
      </c>
      <c r="BE12">
        <v>7.45</v>
      </c>
      <c r="BF12">
        <v>0</v>
      </c>
      <c r="BG12">
        <v>1.92</v>
      </c>
      <c r="BH12">
        <v>5.58</v>
      </c>
      <c r="BI12">
        <v>7.03</v>
      </c>
      <c r="BJ12">
        <v>1.6</v>
      </c>
      <c r="BK12">
        <v>4.04</v>
      </c>
      <c r="BL12">
        <v>1.9</v>
      </c>
      <c r="BM12">
        <v>1.65</v>
      </c>
      <c r="BN12">
        <v>0.49</v>
      </c>
      <c r="BO12">
        <v>15.81</v>
      </c>
      <c r="BP12">
        <v>3.84</v>
      </c>
      <c r="BQ12">
        <v>4.2699999999999996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83.74</v>
      </c>
    </row>
    <row r="13" spans="1:75">
      <c r="A13" t="s">
        <v>55</v>
      </c>
      <c r="B13">
        <v>0</v>
      </c>
      <c r="C13">
        <v>35.49</v>
      </c>
      <c r="D13">
        <v>7.35</v>
      </c>
      <c r="E13">
        <v>0</v>
      </c>
      <c r="F13">
        <v>53.213999999999999</v>
      </c>
      <c r="G13">
        <v>16.29</v>
      </c>
      <c r="H13">
        <v>0</v>
      </c>
      <c r="I13">
        <v>58.636000000000003</v>
      </c>
      <c r="J13">
        <v>2.74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279.18</v>
      </c>
      <c r="V13">
        <v>20.731850000000001</v>
      </c>
      <c r="W13">
        <v>147.515625</v>
      </c>
      <c r="X13">
        <v>0</v>
      </c>
      <c r="Y13">
        <v>0</v>
      </c>
      <c r="Z13">
        <v>19.6614</v>
      </c>
      <c r="AA13">
        <v>42.66</v>
      </c>
      <c r="AB13">
        <v>39.510120000000001</v>
      </c>
      <c r="AC13">
        <v>19.35568</v>
      </c>
      <c r="AD13">
        <v>27.3447</v>
      </c>
      <c r="AE13">
        <v>49.436556000000003</v>
      </c>
      <c r="AF13">
        <v>28.594000000000001</v>
      </c>
      <c r="AG13">
        <v>18.796800000000001</v>
      </c>
      <c r="AH13">
        <v>85.703500000000005</v>
      </c>
      <c r="AI13">
        <v>14.003</v>
      </c>
      <c r="AJ13">
        <v>0</v>
      </c>
      <c r="AK13">
        <v>50.76</v>
      </c>
      <c r="AL13">
        <v>58.1</v>
      </c>
      <c r="AM13">
        <v>15.996</v>
      </c>
      <c r="AN13">
        <v>0.82259000000000004</v>
      </c>
      <c r="AO13">
        <v>25.283999999999999</v>
      </c>
      <c r="AP13">
        <v>12.9381</v>
      </c>
      <c r="AQ13">
        <v>46.683</v>
      </c>
      <c r="AR13">
        <v>11.03064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83.74</v>
      </c>
      <c r="BA13">
        <f t="shared" si="1"/>
        <v>2672.9604400000007</v>
      </c>
      <c r="BD13">
        <v>25.43</v>
      </c>
      <c r="BE13">
        <v>7.45</v>
      </c>
      <c r="BF13">
        <v>0</v>
      </c>
      <c r="BG13">
        <v>1.92</v>
      </c>
      <c r="BH13">
        <v>5.58</v>
      </c>
      <c r="BI13">
        <v>7.03</v>
      </c>
      <c r="BJ13">
        <v>1.6</v>
      </c>
      <c r="BK13">
        <v>4.04</v>
      </c>
      <c r="BL13">
        <v>1.9</v>
      </c>
      <c r="BM13">
        <v>1.65</v>
      </c>
      <c r="BN13">
        <v>0.49</v>
      </c>
      <c r="BO13">
        <v>15.81</v>
      </c>
      <c r="BP13">
        <v>3.84</v>
      </c>
      <c r="BQ13">
        <v>4.2699999999999996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83.74</v>
      </c>
    </row>
    <row r="14" spans="1:75">
      <c r="A14" t="s">
        <v>56</v>
      </c>
      <c r="B14">
        <v>0</v>
      </c>
      <c r="C14">
        <v>35.49</v>
      </c>
      <c r="D14">
        <v>7.35</v>
      </c>
      <c r="E14">
        <v>0</v>
      </c>
      <c r="F14">
        <v>53.213999999999999</v>
      </c>
      <c r="G14">
        <v>16.29</v>
      </c>
      <c r="H14">
        <v>0</v>
      </c>
      <c r="I14">
        <v>58.636000000000003</v>
      </c>
      <c r="J14">
        <v>2.74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279.18</v>
      </c>
      <c r="V14">
        <v>20.731850000000001</v>
      </c>
      <c r="W14">
        <v>147.515625</v>
      </c>
      <c r="X14">
        <v>0</v>
      </c>
      <c r="Y14">
        <v>0</v>
      </c>
      <c r="Z14">
        <v>19.6614</v>
      </c>
      <c r="AA14">
        <v>42.66</v>
      </c>
      <c r="AB14">
        <v>39.510120000000001</v>
      </c>
      <c r="AC14">
        <v>19.35568</v>
      </c>
      <c r="AD14">
        <v>27.3447</v>
      </c>
      <c r="AE14">
        <v>49.436556000000003</v>
      </c>
      <c r="AF14">
        <v>28.594000000000001</v>
      </c>
      <c r="AG14">
        <v>18.796800000000001</v>
      </c>
      <c r="AH14">
        <v>85.703500000000005</v>
      </c>
      <c r="AI14">
        <v>14.003</v>
      </c>
      <c r="AJ14">
        <v>0</v>
      </c>
      <c r="AK14">
        <v>50.76</v>
      </c>
      <c r="AL14">
        <v>58.1</v>
      </c>
      <c r="AM14">
        <v>15.996</v>
      </c>
      <c r="AN14">
        <v>0.82259000000000004</v>
      </c>
      <c r="AO14">
        <v>25.283999999999999</v>
      </c>
      <c r="AP14">
        <v>12.9381</v>
      </c>
      <c r="AQ14">
        <v>46.683</v>
      </c>
      <c r="AR14">
        <v>11.03064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83.74</v>
      </c>
      <c r="BA14">
        <f t="shared" si="1"/>
        <v>2672.9604400000007</v>
      </c>
      <c r="BD14">
        <v>25.43</v>
      </c>
      <c r="BE14">
        <v>7.45</v>
      </c>
      <c r="BF14">
        <v>0</v>
      </c>
      <c r="BG14">
        <v>1.92</v>
      </c>
      <c r="BH14">
        <v>5.58</v>
      </c>
      <c r="BI14">
        <v>7.03</v>
      </c>
      <c r="BJ14">
        <v>1.6</v>
      </c>
      <c r="BK14">
        <v>4.04</v>
      </c>
      <c r="BL14">
        <v>1.9</v>
      </c>
      <c r="BM14">
        <v>1.65</v>
      </c>
      <c r="BN14">
        <v>0.49</v>
      </c>
      <c r="BO14">
        <v>15.81</v>
      </c>
      <c r="BP14">
        <v>3.84</v>
      </c>
      <c r="BQ14">
        <v>4.2699999999999996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83.74</v>
      </c>
    </row>
    <row r="15" spans="1:75">
      <c r="A15" t="s">
        <v>57</v>
      </c>
      <c r="B15">
        <v>0</v>
      </c>
      <c r="C15">
        <v>35.49</v>
      </c>
      <c r="D15">
        <v>7.35</v>
      </c>
      <c r="E15">
        <v>0</v>
      </c>
      <c r="F15">
        <v>53.213999999999999</v>
      </c>
      <c r="G15">
        <v>16.29</v>
      </c>
      <c r="H15">
        <v>0</v>
      </c>
      <c r="I15">
        <v>58.636000000000003</v>
      </c>
      <c r="J15">
        <v>2.74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279.18</v>
      </c>
      <c r="V15">
        <v>20.731850000000001</v>
      </c>
      <c r="W15">
        <v>147.515625</v>
      </c>
      <c r="X15">
        <v>0</v>
      </c>
      <c r="Y15">
        <v>0</v>
      </c>
      <c r="Z15">
        <v>6.6</v>
      </c>
      <c r="AA15">
        <v>42.66</v>
      </c>
      <c r="AB15">
        <v>39.510120000000001</v>
      </c>
      <c r="AC15">
        <v>19.35568</v>
      </c>
      <c r="AD15">
        <v>27.3447</v>
      </c>
      <c r="AE15">
        <v>49.436556000000003</v>
      </c>
      <c r="AF15">
        <v>28.594000000000001</v>
      </c>
      <c r="AG15">
        <v>18.796800000000001</v>
      </c>
      <c r="AH15">
        <v>85.703500000000005</v>
      </c>
      <c r="AI15">
        <v>14.003</v>
      </c>
      <c r="AJ15">
        <v>0</v>
      </c>
      <c r="AK15">
        <v>50.76</v>
      </c>
      <c r="AL15">
        <v>58.1</v>
      </c>
      <c r="AM15">
        <v>15.996</v>
      </c>
      <c r="AN15">
        <v>0.82259000000000004</v>
      </c>
      <c r="AO15">
        <v>25.283999999999999</v>
      </c>
      <c r="AP15">
        <v>11.529</v>
      </c>
      <c r="AQ15">
        <v>46.683</v>
      </c>
      <c r="AR15">
        <v>11.03064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83.759999999999991</v>
      </c>
      <c r="BA15">
        <f t="shared" si="1"/>
        <v>2658.5099400000008</v>
      </c>
      <c r="BD15">
        <v>25.43</v>
      </c>
      <c r="BE15">
        <v>7.45</v>
      </c>
      <c r="BF15">
        <v>0</v>
      </c>
      <c r="BG15">
        <v>1.92</v>
      </c>
      <c r="BH15">
        <v>5.58</v>
      </c>
      <c r="BI15">
        <v>7.03</v>
      </c>
      <c r="BJ15">
        <v>1.6</v>
      </c>
      <c r="BK15">
        <v>4.04</v>
      </c>
      <c r="BL15">
        <v>1.9</v>
      </c>
      <c r="BM15">
        <v>1.67</v>
      </c>
      <c r="BN15">
        <v>0.49</v>
      </c>
      <c r="BO15">
        <v>15.81</v>
      </c>
      <c r="BP15">
        <v>3.84</v>
      </c>
      <c r="BQ15">
        <v>4.2699999999999996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83.759999999999991</v>
      </c>
    </row>
    <row r="16" spans="1:75">
      <c r="A16" t="s">
        <v>58</v>
      </c>
      <c r="B16">
        <v>0</v>
      </c>
      <c r="C16">
        <v>35.49</v>
      </c>
      <c r="D16">
        <v>7.35</v>
      </c>
      <c r="E16">
        <v>0</v>
      </c>
      <c r="F16">
        <v>53.213999999999999</v>
      </c>
      <c r="G16">
        <v>16.29</v>
      </c>
      <c r="H16">
        <v>0</v>
      </c>
      <c r="I16">
        <v>58.636000000000003</v>
      </c>
      <c r="J16">
        <v>2.74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279.18</v>
      </c>
      <c r="V16">
        <v>20.731850000000001</v>
      </c>
      <c r="W16">
        <v>147.515625</v>
      </c>
      <c r="X16">
        <v>0</v>
      </c>
      <c r="Y16">
        <v>0</v>
      </c>
      <c r="Z16">
        <v>6.6</v>
      </c>
      <c r="AA16">
        <v>42.66</v>
      </c>
      <c r="AB16">
        <v>39.510120000000001</v>
      </c>
      <c r="AC16">
        <v>19.35568</v>
      </c>
      <c r="AD16">
        <v>27.3447</v>
      </c>
      <c r="AE16">
        <v>49.436556000000003</v>
      </c>
      <c r="AF16">
        <v>28.594000000000001</v>
      </c>
      <c r="AG16">
        <v>18.796800000000001</v>
      </c>
      <c r="AH16">
        <v>85.703500000000005</v>
      </c>
      <c r="AI16">
        <v>14.003</v>
      </c>
      <c r="AJ16">
        <v>0</v>
      </c>
      <c r="AK16">
        <v>50.76</v>
      </c>
      <c r="AL16">
        <v>58.1</v>
      </c>
      <c r="AM16">
        <v>15.996</v>
      </c>
      <c r="AN16">
        <v>0.82259000000000004</v>
      </c>
      <c r="AO16">
        <v>25.283999999999999</v>
      </c>
      <c r="AP16">
        <v>11.529</v>
      </c>
      <c r="AQ16">
        <v>46.683</v>
      </c>
      <c r="AR16">
        <v>11.03064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83.759999999999991</v>
      </c>
      <c r="BA16">
        <f t="shared" si="1"/>
        <v>2658.5099400000008</v>
      </c>
      <c r="BD16">
        <v>25.43</v>
      </c>
      <c r="BE16">
        <v>7.45</v>
      </c>
      <c r="BF16">
        <v>0</v>
      </c>
      <c r="BG16">
        <v>1.92</v>
      </c>
      <c r="BH16">
        <v>5.58</v>
      </c>
      <c r="BI16">
        <v>7.03</v>
      </c>
      <c r="BJ16">
        <v>1.6</v>
      </c>
      <c r="BK16">
        <v>4.04</v>
      </c>
      <c r="BL16">
        <v>1.9</v>
      </c>
      <c r="BM16">
        <v>1.67</v>
      </c>
      <c r="BN16">
        <v>0.49</v>
      </c>
      <c r="BO16">
        <v>15.81</v>
      </c>
      <c r="BP16">
        <v>3.84</v>
      </c>
      <c r="BQ16">
        <v>4.2699999999999996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83.759999999999991</v>
      </c>
    </row>
    <row r="17" spans="1:75">
      <c r="A17" t="s">
        <v>59</v>
      </c>
      <c r="B17">
        <v>0</v>
      </c>
      <c r="C17">
        <v>35.49</v>
      </c>
      <c r="D17">
        <v>7.35</v>
      </c>
      <c r="E17">
        <v>0</v>
      </c>
      <c r="F17">
        <v>53.213999999999999</v>
      </c>
      <c r="G17">
        <v>16.29</v>
      </c>
      <c r="H17">
        <v>0</v>
      </c>
      <c r="I17">
        <v>58.636000000000003</v>
      </c>
      <c r="J17">
        <v>2.74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279.18</v>
      </c>
      <c r="V17">
        <v>20.731850000000001</v>
      </c>
      <c r="W17">
        <v>147.515625</v>
      </c>
      <c r="X17">
        <v>0</v>
      </c>
      <c r="Y17">
        <v>0</v>
      </c>
      <c r="Z17">
        <v>6.6</v>
      </c>
      <c r="AA17">
        <v>42.66</v>
      </c>
      <c r="AB17">
        <v>39.510120000000001</v>
      </c>
      <c r="AC17">
        <v>19.35568</v>
      </c>
      <c r="AD17">
        <v>27.3447</v>
      </c>
      <c r="AE17">
        <v>49.436556000000003</v>
      </c>
      <c r="AF17">
        <v>28.594000000000001</v>
      </c>
      <c r="AG17">
        <v>18.796800000000001</v>
      </c>
      <c r="AH17">
        <v>85.703500000000005</v>
      </c>
      <c r="AI17">
        <v>14.003</v>
      </c>
      <c r="AJ17">
        <v>0</v>
      </c>
      <c r="AK17">
        <v>50.76</v>
      </c>
      <c r="AL17">
        <v>58.1</v>
      </c>
      <c r="AM17">
        <v>15.996</v>
      </c>
      <c r="AN17">
        <v>0.82259000000000004</v>
      </c>
      <c r="AO17">
        <v>25.283999999999999</v>
      </c>
      <c r="AP17">
        <v>11.529</v>
      </c>
      <c r="AQ17">
        <v>46.683</v>
      </c>
      <c r="AR17">
        <v>11.03064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83.759999999999991</v>
      </c>
      <c r="BA17">
        <f t="shared" si="1"/>
        <v>2658.5099400000008</v>
      </c>
      <c r="BD17">
        <v>25.43</v>
      </c>
      <c r="BE17">
        <v>7.45</v>
      </c>
      <c r="BF17">
        <v>0</v>
      </c>
      <c r="BG17">
        <v>1.92</v>
      </c>
      <c r="BH17">
        <v>5.58</v>
      </c>
      <c r="BI17">
        <v>7.03</v>
      </c>
      <c r="BJ17">
        <v>1.6</v>
      </c>
      <c r="BK17">
        <v>4.04</v>
      </c>
      <c r="BL17">
        <v>1.9</v>
      </c>
      <c r="BM17">
        <v>1.67</v>
      </c>
      <c r="BN17">
        <v>0.49</v>
      </c>
      <c r="BO17">
        <v>15.81</v>
      </c>
      <c r="BP17">
        <v>3.84</v>
      </c>
      <c r="BQ17">
        <v>4.2699999999999996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83.759999999999991</v>
      </c>
    </row>
    <row r="18" spans="1:75">
      <c r="A18" t="s">
        <v>60</v>
      </c>
      <c r="B18">
        <v>0</v>
      </c>
      <c r="C18">
        <v>35.49</v>
      </c>
      <c r="D18">
        <v>7.35</v>
      </c>
      <c r="E18">
        <v>0</v>
      </c>
      <c r="F18">
        <v>53.213999999999999</v>
      </c>
      <c r="G18">
        <v>16.29</v>
      </c>
      <c r="H18">
        <v>0</v>
      </c>
      <c r="I18">
        <v>58.636000000000003</v>
      </c>
      <c r="J18">
        <v>2.74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279.18</v>
      </c>
      <c r="V18">
        <v>20.731850000000001</v>
      </c>
      <c r="W18">
        <v>147.515625</v>
      </c>
      <c r="X18">
        <v>0</v>
      </c>
      <c r="Y18">
        <v>0</v>
      </c>
      <c r="Z18">
        <v>6.6</v>
      </c>
      <c r="AA18">
        <v>42.66</v>
      </c>
      <c r="AB18">
        <v>39.510120000000001</v>
      </c>
      <c r="AC18">
        <v>19.35568</v>
      </c>
      <c r="AD18">
        <v>27.3447</v>
      </c>
      <c r="AE18">
        <v>49.436556000000003</v>
      </c>
      <c r="AF18">
        <v>28.594000000000001</v>
      </c>
      <c r="AG18">
        <v>18.796800000000001</v>
      </c>
      <c r="AH18">
        <v>85.703500000000005</v>
      </c>
      <c r="AI18">
        <v>14.003</v>
      </c>
      <c r="AJ18">
        <v>0</v>
      </c>
      <c r="AK18">
        <v>50.76</v>
      </c>
      <c r="AL18">
        <v>58.1</v>
      </c>
      <c r="AM18">
        <v>15.996</v>
      </c>
      <c r="AN18">
        <v>0.82259000000000004</v>
      </c>
      <c r="AO18">
        <v>25.283999999999999</v>
      </c>
      <c r="AP18">
        <v>11.529</v>
      </c>
      <c r="AQ18">
        <v>46.683</v>
      </c>
      <c r="AR18">
        <v>11.03064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83.759999999999991</v>
      </c>
      <c r="BA18">
        <f t="shared" si="1"/>
        <v>2658.5099400000008</v>
      </c>
      <c r="BD18">
        <v>25.43</v>
      </c>
      <c r="BE18">
        <v>7.45</v>
      </c>
      <c r="BF18">
        <v>0</v>
      </c>
      <c r="BG18">
        <v>1.92</v>
      </c>
      <c r="BH18">
        <v>5.58</v>
      </c>
      <c r="BI18">
        <v>7.03</v>
      </c>
      <c r="BJ18">
        <v>1.6</v>
      </c>
      <c r="BK18">
        <v>4.04</v>
      </c>
      <c r="BL18">
        <v>1.9</v>
      </c>
      <c r="BM18">
        <v>1.67</v>
      </c>
      <c r="BN18">
        <v>0.49</v>
      </c>
      <c r="BO18">
        <v>15.81</v>
      </c>
      <c r="BP18">
        <v>3.84</v>
      </c>
      <c r="BQ18">
        <v>4.2699999999999996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83.759999999999991</v>
      </c>
    </row>
    <row r="19" spans="1:75">
      <c r="A19" t="s">
        <v>61</v>
      </c>
      <c r="B19">
        <v>0</v>
      </c>
      <c r="C19">
        <v>35.49</v>
      </c>
      <c r="D19">
        <v>7.35</v>
      </c>
      <c r="E19">
        <v>0</v>
      </c>
      <c r="F19">
        <v>53.213999999999999</v>
      </c>
      <c r="G19">
        <v>16.29</v>
      </c>
      <c r="H19">
        <v>0</v>
      </c>
      <c r="I19">
        <v>58.636000000000003</v>
      </c>
      <c r="J19">
        <v>2.74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279.18</v>
      </c>
      <c r="V19">
        <v>20.731850000000001</v>
      </c>
      <c r="W19">
        <v>147.515625</v>
      </c>
      <c r="X19">
        <v>0</v>
      </c>
      <c r="Y19">
        <v>0</v>
      </c>
      <c r="Z19">
        <v>6.6</v>
      </c>
      <c r="AA19">
        <v>42.66</v>
      </c>
      <c r="AB19">
        <v>26.34008</v>
      </c>
      <c r="AC19">
        <v>19.35568</v>
      </c>
      <c r="AD19">
        <v>27.3447</v>
      </c>
      <c r="AE19">
        <v>49.436556000000003</v>
      </c>
      <c r="AF19">
        <v>28.594000000000001</v>
      </c>
      <c r="AG19">
        <v>18.796800000000001</v>
      </c>
      <c r="AH19">
        <v>85.703500000000005</v>
      </c>
      <c r="AI19">
        <v>14.003</v>
      </c>
      <c r="AJ19">
        <v>0</v>
      </c>
      <c r="AK19">
        <v>50.76</v>
      </c>
      <c r="AL19">
        <v>58.1</v>
      </c>
      <c r="AM19">
        <v>15.996</v>
      </c>
      <c r="AN19">
        <v>0.82259000000000004</v>
      </c>
      <c r="AO19">
        <v>25.283999999999999</v>
      </c>
      <c r="AP19">
        <v>11.529</v>
      </c>
      <c r="AQ19">
        <v>62.244</v>
      </c>
      <c r="AR19">
        <v>11.03064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83.6</v>
      </c>
      <c r="BA19">
        <f t="shared" si="1"/>
        <v>2660.7409000000011</v>
      </c>
      <c r="BD19">
        <v>25.43</v>
      </c>
      <c r="BE19">
        <v>7.45</v>
      </c>
      <c r="BF19">
        <v>0</v>
      </c>
      <c r="BG19">
        <v>1.92</v>
      </c>
      <c r="BH19">
        <v>5.58</v>
      </c>
      <c r="BI19">
        <v>7.03</v>
      </c>
      <c r="BJ19">
        <v>1.6</v>
      </c>
      <c r="BK19">
        <v>4.04</v>
      </c>
      <c r="BL19">
        <v>1.9</v>
      </c>
      <c r="BM19">
        <v>1.69</v>
      </c>
      <c r="BN19">
        <v>0.49</v>
      </c>
      <c r="BO19">
        <v>15.81</v>
      </c>
      <c r="BP19">
        <v>3.84</v>
      </c>
      <c r="BQ19">
        <v>4.2699999999999996</v>
      </c>
      <c r="BR19">
        <v>2.09</v>
      </c>
      <c r="BS19">
        <v>0.46</v>
      </c>
      <c r="BT19">
        <v>0</v>
      </c>
      <c r="BU19">
        <v>0</v>
      </c>
      <c r="BV19">
        <v>0</v>
      </c>
      <c r="BW19">
        <f t="shared" si="2"/>
        <v>83.6</v>
      </c>
    </row>
    <row r="20" spans="1:75">
      <c r="A20" t="s">
        <v>62</v>
      </c>
      <c r="B20">
        <v>0</v>
      </c>
      <c r="C20">
        <v>35.49</v>
      </c>
      <c r="D20">
        <v>7.35</v>
      </c>
      <c r="E20">
        <v>0</v>
      </c>
      <c r="F20">
        <v>53.213999999999999</v>
      </c>
      <c r="G20">
        <v>16.29</v>
      </c>
      <c r="H20">
        <v>0</v>
      </c>
      <c r="I20">
        <v>58.636000000000003</v>
      </c>
      <c r="J20">
        <v>2.74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279.18</v>
      </c>
      <c r="V20">
        <v>20.731850000000001</v>
      </c>
      <c r="W20">
        <v>147.515625</v>
      </c>
      <c r="X20">
        <v>0</v>
      </c>
      <c r="Y20">
        <v>0</v>
      </c>
      <c r="Z20">
        <v>6.6</v>
      </c>
      <c r="AA20">
        <v>42.66</v>
      </c>
      <c r="AB20">
        <v>26.34008</v>
      </c>
      <c r="AC20">
        <v>19.35568</v>
      </c>
      <c r="AD20">
        <v>27.3447</v>
      </c>
      <c r="AE20">
        <v>49.436556000000003</v>
      </c>
      <c r="AF20">
        <v>28.594000000000001</v>
      </c>
      <c r="AG20">
        <v>18.796800000000001</v>
      </c>
      <c r="AH20">
        <v>85.703500000000005</v>
      </c>
      <c r="AI20">
        <v>14.003</v>
      </c>
      <c r="AJ20">
        <v>0</v>
      </c>
      <c r="AK20">
        <v>50.76</v>
      </c>
      <c r="AL20">
        <v>58.1</v>
      </c>
      <c r="AM20">
        <v>15.996</v>
      </c>
      <c r="AN20">
        <v>0.82259000000000004</v>
      </c>
      <c r="AO20">
        <v>25.283999999999999</v>
      </c>
      <c r="AP20">
        <v>11.529</v>
      </c>
      <c r="AQ20">
        <v>62.244</v>
      </c>
      <c r="AR20">
        <v>11.03064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83.6</v>
      </c>
      <c r="BA20">
        <f t="shared" si="1"/>
        <v>2660.7409000000011</v>
      </c>
      <c r="BD20">
        <v>25.43</v>
      </c>
      <c r="BE20">
        <v>7.45</v>
      </c>
      <c r="BF20">
        <v>0</v>
      </c>
      <c r="BG20">
        <v>1.92</v>
      </c>
      <c r="BH20">
        <v>5.58</v>
      </c>
      <c r="BI20">
        <v>7.03</v>
      </c>
      <c r="BJ20">
        <v>1.6</v>
      </c>
      <c r="BK20">
        <v>4.04</v>
      </c>
      <c r="BL20">
        <v>1.9</v>
      </c>
      <c r="BM20">
        <v>1.69</v>
      </c>
      <c r="BN20">
        <v>0.49</v>
      </c>
      <c r="BO20">
        <v>15.81</v>
      </c>
      <c r="BP20">
        <v>3.84</v>
      </c>
      <c r="BQ20">
        <v>4.2699999999999996</v>
      </c>
      <c r="BR20">
        <v>2.09</v>
      </c>
      <c r="BS20">
        <v>0.46</v>
      </c>
      <c r="BT20">
        <v>0</v>
      </c>
      <c r="BU20">
        <v>0</v>
      </c>
      <c r="BV20">
        <v>0</v>
      </c>
      <c r="BW20">
        <f t="shared" si="2"/>
        <v>83.6</v>
      </c>
    </row>
    <row r="21" spans="1:75">
      <c r="A21" t="s">
        <v>63</v>
      </c>
      <c r="B21">
        <v>0</v>
      </c>
      <c r="C21">
        <v>35.49</v>
      </c>
      <c r="D21">
        <v>7.35</v>
      </c>
      <c r="E21">
        <v>0</v>
      </c>
      <c r="F21">
        <v>53.213999999999999</v>
      </c>
      <c r="G21">
        <v>16.29</v>
      </c>
      <c r="H21">
        <v>0</v>
      </c>
      <c r="I21">
        <v>58.636000000000003</v>
      </c>
      <c r="J21">
        <v>2.74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279.18</v>
      </c>
      <c r="V21">
        <v>14.253199</v>
      </c>
      <c r="W21">
        <v>147.515625</v>
      </c>
      <c r="X21">
        <v>0</v>
      </c>
      <c r="Y21">
        <v>0</v>
      </c>
      <c r="Z21">
        <v>6.6</v>
      </c>
      <c r="AA21">
        <v>42.66</v>
      </c>
      <c r="AB21">
        <v>26.34008</v>
      </c>
      <c r="AC21">
        <v>19.35568</v>
      </c>
      <c r="AD21">
        <v>27.3447</v>
      </c>
      <c r="AE21">
        <v>49.436556000000003</v>
      </c>
      <c r="AF21">
        <v>28.594000000000001</v>
      </c>
      <c r="AG21">
        <v>18.796800000000001</v>
      </c>
      <c r="AH21">
        <v>85.703500000000005</v>
      </c>
      <c r="AI21">
        <v>3.1825000000000001</v>
      </c>
      <c r="AJ21">
        <v>0</v>
      </c>
      <c r="AK21">
        <v>50.76</v>
      </c>
      <c r="AL21">
        <v>47.642000000000003</v>
      </c>
      <c r="AM21">
        <v>15.996</v>
      </c>
      <c r="AN21">
        <v>0.82259000000000004</v>
      </c>
      <c r="AO21">
        <v>25.283999999999999</v>
      </c>
      <c r="AP21">
        <v>11.529</v>
      </c>
      <c r="AQ21">
        <v>62.244</v>
      </c>
      <c r="AR21">
        <v>11.03064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83.6</v>
      </c>
      <c r="BA21">
        <f t="shared" si="1"/>
        <v>2632.9837490000009</v>
      </c>
      <c r="BD21">
        <v>25.43</v>
      </c>
      <c r="BE21">
        <v>7.45</v>
      </c>
      <c r="BF21">
        <v>0</v>
      </c>
      <c r="BG21">
        <v>1.92</v>
      </c>
      <c r="BH21">
        <v>5.58</v>
      </c>
      <c r="BI21">
        <v>7.03</v>
      </c>
      <c r="BJ21">
        <v>1.6</v>
      </c>
      <c r="BK21">
        <v>4.04</v>
      </c>
      <c r="BL21">
        <v>1.9</v>
      </c>
      <c r="BM21">
        <v>1.69</v>
      </c>
      <c r="BN21">
        <v>0.49</v>
      </c>
      <c r="BO21">
        <v>15.81</v>
      </c>
      <c r="BP21">
        <v>3.84</v>
      </c>
      <c r="BQ21">
        <v>4.2699999999999996</v>
      </c>
      <c r="BR21">
        <v>2.09</v>
      </c>
      <c r="BS21">
        <v>0.46</v>
      </c>
      <c r="BT21">
        <v>0</v>
      </c>
      <c r="BU21">
        <v>0</v>
      </c>
      <c r="BV21">
        <v>0</v>
      </c>
      <c r="BW21">
        <f t="shared" si="2"/>
        <v>83.6</v>
      </c>
    </row>
    <row r="22" spans="1:75">
      <c r="A22" t="s">
        <v>64</v>
      </c>
      <c r="B22">
        <v>0</v>
      </c>
      <c r="C22">
        <v>35.49</v>
      </c>
      <c r="D22">
        <v>7.35</v>
      </c>
      <c r="E22">
        <v>0</v>
      </c>
      <c r="F22">
        <v>53.213999999999999</v>
      </c>
      <c r="G22">
        <v>16.29</v>
      </c>
      <c r="H22">
        <v>0</v>
      </c>
      <c r="I22">
        <v>58.636000000000003</v>
      </c>
      <c r="J22">
        <v>2.74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279.18</v>
      </c>
      <c r="V22">
        <v>14.253199</v>
      </c>
      <c r="W22">
        <v>147.515625</v>
      </c>
      <c r="X22">
        <v>0</v>
      </c>
      <c r="Y22">
        <v>0</v>
      </c>
      <c r="Z22">
        <v>6.6</v>
      </c>
      <c r="AA22">
        <v>42.66</v>
      </c>
      <c r="AB22">
        <v>26.34008</v>
      </c>
      <c r="AC22">
        <v>19.35568</v>
      </c>
      <c r="AD22">
        <v>27.3447</v>
      </c>
      <c r="AE22">
        <v>49.436556000000003</v>
      </c>
      <c r="AF22">
        <v>28.594000000000001</v>
      </c>
      <c r="AG22">
        <v>18.796800000000001</v>
      </c>
      <c r="AH22">
        <v>85.703500000000005</v>
      </c>
      <c r="AI22">
        <v>3.1825000000000001</v>
      </c>
      <c r="AJ22">
        <v>0</v>
      </c>
      <c r="AK22">
        <v>50.76</v>
      </c>
      <c r="AL22">
        <v>47.642000000000003</v>
      </c>
      <c r="AM22">
        <v>15.996</v>
      </c>
      <c r="AN22">
        <v>0.82259000000000004</v>
      </c>
      <c r="AO22">
        <v>25.283999999999999</v>
      </c>
      <c r="AP22">
        <v>11.529</v>
      </c>
      <c r="AQ22">
        <v>62.244</v>
      </c>
      <c r="AR22">
        <v>11.03064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83.6</v>
      </c>
      <c r="BA22">
        <f t="shared" si="1"/>
        <v>2632.9837490000009</v>
      </c>
      <c r="BD22">
        <v>25.43</v>
      </c>
      <c r="BE22">
        <v>7.45</v>
      </c>
      <c r="BF22">
        <v>0</v>
      </c>
      <c r="BG22">
        <v>1.92</v>
      </c>
      <c r="BH22">
        <v>5.58</v>
      </c>
      <c r="BI22">
        <v>7.03</v>
      </c>
      <c r="BJ22">
        <v>1.6</v>
      </c>
      <c r="BK22">
        <v>4.04</v>
      </c>
      <c r="BL22">
        <v>1.9</v>
      </c>
      <c r="BM22">
        <v>1.69</v>
      </c>
      <c r="BN22">
        <v>0.49</v>
      </c>
      <c r="BO22">
        <v>15.81</v>
      </c>
      <c r="BP22">
        <v>3.84</v>
      </c>
      <c r="BQ22">
        <v>4.2699999999999996</v>
      </c>
      <c r="BR22">
        <v>2.09</v>
      </c>
      <c r="BS22">
        <v>0.46</v>
      </c>
      <c r="BT22">
        <v>0</v>
      </c>
      <c r="BU22">
        <v>0</v>
      </c>
      <c r="BV22">
        <v>0</v>
      </c>
      <c r="BW22">
        <f t="shared" si="2"/>
        <v>83.6</v>
      </c>
    </row>
    <row r="23" spans="1:75">
      <c r="A23" t="s">
        <v>65</v>
      </c>
      <c r="B23">
        <v>0</v>
      </c>
      <c r="C23">
        <v>35.49</v>
      </c>
      <c r="D23">
        <v>7.35</v>
      </c>
      <c r="E23">
        <v>0</v>
      </c>
      <c r="F23">
        <v>53.213999999999999</v>
      </c>
      <c r="G23">
        <v>16.29</v>
      </c>
      <c r="H23">
        <v>0</v>
      </c>
      <c r="I23">
        <v>58.636000000000003</v>
      </c>
      <c r="J23">
        <v>2.74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279.18</v>
      </c>
      <c r="V23">
        <v>14.253199</v>
      </c>
      <c r="W23">
        <v>147.515625</v>
      </c>
      <c r="X23">
        <v>0</v>
      </c>
      <c r="Y23">
        <v>0</v>
      </c>
      <c r="Z23">
        <v>6.6</v>
      </c>
      <c r="AA23">
        <v>42.66</v>
      </c>
      <c r="AB23">
        <v>26.34008</v>
      </c>
      <c r="AC23">
        <v>19.35568</v>
      </c>
      <c r="AD23">
        <v>27.3447</v>
      </c>
      <c r="AE23">
        <v>49.436556000000003</v>
      </c>
      <c r="AF23">
        <v>28.594000000000001</v>
      </c>
      <c r="AG23">
        <v>18.796800000000001</v>
      </c>
      <c r="AH23">
        <v>85.703500000000005</v>
      </c>
      <c r="AI23">
        <v>3.1825000000000001</v>
      </c>
      <c r="AJ23">
        <v>0</v>
      </c>
      <c r="AK23">
        <v>50.76</v>
      </c>
      <c r="AL23">
        <v>47.642000000000003</v>
      </c>
      <c r="AM23">
        <v>15.996</v>
      </c>
      <c r="AN23">
        <v>0.82259000000000004</v>
      </c>
      <c r="AO23">
        <v>25.283999999999999</v>
      </c>
      <c r="AP23">
        <v>11.529</v>
      </c>
      <c r="AQ23">
        <v>62.244</v>
      </c>
      <c r="AR23">
        <v>11.03064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83.62</v>
      </c>
      <c r="BA23">
        <f t="shared" si="1"/>
        <v>2633.0037490000009</v>
      </c>
      <c r="BD23">
        <v>25.43</v>
      </c>
      <c r="BE23">
        <v>7.45</v>
      </c>
      <c r="BF23">
        <v>0</v>
      </c>
      <c r="BG23">
        <v>1.92</v>
      </c>
      <c r="BH23">
        <v>5.58</v>
      </c>
      <c r="BI23">
        <v>7.03</v>
      </c>
      <c r="BJ23">
        <v>1.6</v>
      </c>
      <c r="BK23">
        <v>4.04</v>
      </c>
      <c r="BL23">
        <v>1.9</v>
      </c>
      <c r="BM23">
        <v>1.71</v>
      </c>
      <c r="BN23">
        <v>0.49</v>
      </c>
      <c r="BO23">
        <v>15.81</v>
      </c>
      <c r="BP23">
        <v>3.84</v>
      </c>
      <c r="BQ23">
        <v>4.2699999999999996</v>
      </c>
      <c r="BR23">
        <v>2.09</v>
      </c>
      <c r="BS23">
        <v>0.46</v>
      </c>
      <c r="BT23">
        <v>0</v>
      </c>
      <c r="BU23">
        <v>0</v>
      </c>
      <c r="BV23">
        <v>0</v>
      </c>
      <c r="BW23">
        <f t="shared" si="2"/>
        <v>83.62</v>
      </c>
    </row>
    <row r="24" spans="1:75">
      <c r="A24" t="s">
        <v>66</v>
      </c>
      <c r="B24">
        <v>0</v>
      </c>
      <c r="C24">
        <v>35.49</v>
      </c>
      <c r="D24">
        <v>7.35</v>
      </c>
      <c r="E24">
        <v>0</v>
      </c>
      <c r="F24">
        <v>53.213999999999999</v>
      </c>
      <c r="G24">
        <v>16.29</v>
      </c>
      <c r="H24">
        <v>0</v>
      </c>
      <c r="I24">
        <v>58.636000000000003</v>
      </c>
      <c r="J24">
        <v>2.74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279.18</v>
      </c>
      <c r="V24">
        <v>14.253199</v>
      </c>
      <c r="W24">
        <v>147.515625</v>
      </c>
      <c r="X24">
        <v>0</v>
      </c>
      <c r="Y24">
        <v>0</v>
      </c>
      <c r="Z24">
        <v>13.1076</v>
      </c>
      <c r="AA24">
        <v>42.66</v>
      </c>
      <c r="AB24">
        <v>26.34008</v>
      </c>
      <c r="AC24">
        <v>19.35568</v>
      </c>
      <c r="AD24">
        <v>27.3447</v>
      </c>
      <c r="AE24">
        <v>49.436556000000003</v>
      </c>
      <c r="AF24">
        <v>28.594000000000001</v>
      </c>
      <c r="AG24">
        <v>18.796800000000001</v>
      </c>
      <c r="AH24">
        <v>85.703500000000005</v>
      </c>
      <c r="AI24">
        <v>14.003</v>
      </c>
      <c r="AJ24">
        <v>0</v>
      </c>
      <c r="AK24">
        <v>50.76</v>
      </c>
      <c r="AL24">
        <v>47.642000000000003</v>
      </c>
      <c r="AM24">
        <v>15.996</v>
      </c>
      <c r="AN24">
        <v>0.82259000000000004</v>
      </c>
      <c r="AO24">
        <v>25.283999999999999</v>
      </c>
      <c r="AP24">
        <v>11.529</v>
      </c>
      <c r="AQ24">
        <v>62.244</v>
      </c>
      <c r="AR24">
        <v>11.03064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83.62</v>
      </c>
      <c r="BA24">
        <f t="shared" si="1"/>
        <v>2650.3318490000011</v>
      </c>
      <c r="BD24">
        <v>25.43</v>
      </c>
      <c r="BE24">
        <v>7.45</v>
      </c>
      <c r="BF24">
        <v>0</v>
      </c>
      <c r="BG24">
        <v>1.92</v>
      </c>
      <c r="BH24">
        <v>5.58</v>
      </c>
      <c r="BI24">
        <v>7.03</v>
      </c>
      <c r="BJ24">
        <v>1.6</v>
      </c>
      <c r="BK24">
        <v>4.04</v>
      </c>
      <c r="BL24">
        <v>1.9</v>
      </c>
      <c r="BM24">
        <v>1.71</v>
      </c>
      <c r="BN24">
        <v>0.49</v>
      </c>
      <c r="BO24">
        <v>15.81</v>
      </c>
      <c r="BP24">
        <v>3.84</v>
      </c>
      <c r="BQ24">
        <v>4.2699999999999996</v>
      </c>
      <c r="BR24">
        <v>2.09</v>
      </c>
      <c r="BS24">
        <v>0.46</v>
      </c>
      <c r="BT24">
        <v>0</v>
      </c>
      <c r="BU24">
        <v>0</v>
      </c>
      <c r="BV24">
        <v>0</v>
      </c>
      <c r="BW24">
        <f t="shared" si="2"/>
        <v>83.62</v>
      </c>
    </row>
    <row r="25" spans="1:75">
      <c r="A25" t="s">
        <v>67</v>
      </c>
      <c r="B25">
        <v>0</v>
      </c>
      <c r="C25">
        <v>35.49</v>
      </c>
      <c r="D25">
        <v>7.35</v>
      </c>
      <c r="E25">
        <v>0</v>
      </c>
      <c r="F25">
        <v>53.213999999999999</v>
      </c>
      <c r="G25">
        <v>16.29</v>
      </c>
      <c r="H25">
        <v>0</v>
      </c>
      <c r="I25">
        <v>58.636000000000003</v>
      </c>
      <c r="J25">
        <v>2.74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279.18</v>
      </c>
      <c r="V25">
        <v>14.253199</v>
      </c>
      <c r="W25">
        <v>147.515625</v>
      </c>
      <c r="X25">
        <v>0</v>
      </c>
      <c r="Y25">
        <v>0</v>
      </c>
      <c r="Z25">
        <v>13.1076</v>
      </c>
      <c r="AA25">
        <v>42.66</v>
      </c>
      <c r="AB25">
        <v>26.34008</v>
      </c>
      <c r="AC25">
        <v>19.35568</v>
      </c>
      <c r="AD25">
        <v>36.544144000000003</v>
      </c>
      <c r="AE25">
        <v>49.436556000000003</v>
      </c>
      <c r="AF25">
        <v>28.594000000000001</v>
      </c>
      <c r="AG25">
        <v>18.796800000000001</v>
      </c>
      <c r="AH25">
        <v>85.703500000000005</v>
      </c>
      <c r="AI25">
        <v>15.276</v>
      </c>
      <c r="AJ25">
        <v>0</v>
      </c>
      <c r="AK25">
        <v>50.76</v>
      </c>
      <c r="AL25">
        <v>47.642000000000003</v>
      </c>
      <c r="AM25">
        <v>15.996</v>
      </c>
      <c r="AN25">
        <v>0.82259000000000004</v>
      </c>
      <c r="AO25">
        <v>25.283999999999999</v>
      </c>
      <c r="AP25">
        <v>11.529</v>
      </c>
      <c r="AQ25">
        <v>62.244</v>
      </c>
      <c r="AR25">
        <v>11.434200000000001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83.74</v>
      </c>
      <c r="BA25">
        <f t="shared" si="1"/>
        <v>2661.3278530000007</v>
      </c>
      <c r="BD25">
        <v>25.43</v>
      </c>
      <c r="BE25">
        <v>7.45</v>
      </c>
      <c r="BF25">
        <v>0</v>
      </c>
      <c r="BG25">
        <v>1.92</v>
      </c>
      <c r="BH25">
        <v>5.58</v>
      </c>
      <c r="BI25">
        <v>7.03</v>
      </c>
      <c r="BJ25">
        <v>1.6</v>
      </c>
      <c r="BK25">
        <v>4.04</v>
      </c>
      <c r="BL25">
        <v>1.9</v>
      </c>
      <c r="BM25">
        <v>1.71</v>
      </c>
      <c r="BN25">
        <v>0.49</v>
      </c>
      <c r="BO25">
        <v>15.81</v>
      </c>
      <c r="BP25">
        <v>3.84</v>
      </c>
      <c r="BQ25">
        <v>4.2699999999999996</v>
      </c>
      <c r="BR25">
        <v>2.21</v>
      </c>
      <c r="BS25">
        <v>0.46</v>
      </c>
      <c r="BT25">
        <v>0</v>
      </c>
      <c r="BU25">
        <v>0</v>
      </c>
      <c r="BV25">
        <v>0</v>
      </c>
      <c r="BW25">
        <f t="shared" si="2"/>
        <v>83.74</v>
      </c>
    </row>
    <row r="26" spans="1:75">
      <c r="A26" t="s">
        <v>68</v>
      </c>
      <c r="B26">
        <v>0</v>
      </c>
      <c r="C26">
        <v>35.49</v>
      </c>
      <c r="D26">
        <v>7.35</v>
      </c>
      <c r="E26">
        <v>0</v>
      </c>
      <c r="F26">
        <v>53.213999999999999</v>
      </c>
      <c r="G26">
        <v>16.29</v>
      </c>
      <c r="H26">
        <v>0</v>
      </c>
      <c r="I26">
        <v>58.636000000000003</v>
      </c>
      <c r="J26">
        <v>2.74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279.18</v>
      </c>
      <c r="V26">
        <v>14.253199</v>
      </c>
      <c r="W26">
        <v>147.515625</v>
      </c>
      <c r="X26">
        <v>0</v>
      </c>
      <c r="Y26">
        <v>0</v>
      </c>
      <c r="Z26">
        <v>13.1076</v>
      </c>
      <c r="AA26">
        <v>42.66</v>
      </c>
      <c r="AB26">
        <v>26.34008</v>
      </c>
      <c r="AC26">
        <v>19.35568</v>
      </c>
      <c r="AD26">
        <v>36.544144000000003</v>
      </c>
      <c r="AE26">
        <v>49.436556000000003</v>
      </c>
      <c r="AF26">
        <v>28.594000000000001</v>
      </c>
      <c r="AG26">
        <v>18.796800000000001</v>
      </c>
      <c r="AH26">
        <v>85.703500000000005</v>
      </c>
      <c r="AI26">
        <v>15.276</v>
      </c>
      <c r="AJ26">
        <v>0</v>
      </c>
      <c r="AK26">
        <v>50.76</v>
      </c>
      <c r="AL26">
        <v>47.642000000000003</v>
      </c>
      <c r="AM26">
        <v>15.996</v>
      </c>
      <c r="AN26">
        <v>0.82259000000000004</v>
      </c>
      <c r="AO26">
        <v>25.283999999999999</v>
      </c>
      <c r="AP26">
        <v>11.529</v>
      </c>
      <c r="AQ26">
        <v>62.244</v>
      </c>
      <c r="AR26">
        <v>11.434200000000001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83.85</v>
      </c>
      <c r="BA26">
        <f t="shared" si="1"/>
        <v>2661.4378530000008</v>
      </c>
      <c r="BD26">
        <v>25.43</v>
      </c>
      <c r="BE26">
        <v>7.45</v>
      </c>
      <c r="BF26">
        <v>0</v>
      </c>
      <c r="BG26">
        <v>1.92</v>
      </c>
      <c r="BH26">
        <v>5.58</v>
      </c>
      <c r="BI26">
        <v>7.03</v>
      </c>
      <c r="BJ26">
        <v>1.6</v>
      </c>
      <c r="BK26">
        <v>4.1100000000000003</v>
      </c>
      <c r="BL26">
        <v>1.94</v>
      </c>
      <c r="BM26">
        <v>1.71</v>
      </c>
      <c r="BN26">
        <v>0.49</v>
      </c>
      <c r="BO26">
        <v>15.81</v>
      </c>
      <c r="BP26">
        <v>3.84</v>
      </c>
      <c r="BQ26">
        <v>4.2699999999999996</v>
      </c>
      <c r="BR26">
        <v>2.21</v>
      </c>
      <c r="BS26">
        <v>0.46</v>
      </c>
      <c r="BT26">
        <v>0</v>
      </c>
      <c r="BU26">
        <v>0</v>
      </c>
      <c r="BV26">
        <v>0</v>
      </c>
      <c r="BW26">
        <f t="shared" si="2"/>
        <v>83.85</v>
      </c>
    </row>
    <row r="27" spans="1:75">
      <c r="A27" t="s">
        <v>69</v>
      </c>
      <c r="B27">
        <v>0</v>
      </c>
      <c r="C27">
        <v>35.49</v>
      </c>
      <c r="D27">
        <v>7.35</v>
      </c>
      <c r="E27">
        <v>0</v>
      </c>
      <c r="F27">
        <v>53.213999999999999</v>
      </c>
      <c r="G27">
        <v>16.29</v>
      </c>
      <c r="H27">
        <v>0</v>
      </c>
      <c r="I27">
        <v>58.636000000000003</v>
      </c>
      <c r="J27">
        <v>2.74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279.18</v>
      </c>
      <c r="V27">
        <v>14.253199</v>
      </c>
      <c r="W27">
        <v>147.515625</v>
      </c>
      <c r="X27">
        <v>0</v>
      </c>
      <c r="Y27">
        <v>0</v>
      </c>
      <c r="Z27">
        <v>13.1076</v>
      </c>
      <c r="AA27">
        <v>42.66</v>
      </c>
      <c r="AB27">
        <v>26.34008</v>
      </c>
      <c r="AC27">
        <v>19.35568</v>
      </c>
      <c r="AD27">
        <v>36.544144000000003</v>
      </c>
      <c r="AE27">
        <v>49.436556000000003</v>
      </c>
      <c r="AF27">
        <v>28.594000000000001</v>
      </c>
      <c r="AG27">
        <v>18.796800000000001</v>
      </c>
      <c r="AH27">
        <v>85.703500000000005</v>
      </c>
      <c r="AI27">
        <v>17.821999999999999</v>
      </c>
      <c r="AJ27">
        <v>0</v>
      </c>
      <c r="AK27">
        <v>50.76</v>
      </c>
      <c r="AL27">
        <v>58.1</v>
      </c>
      <c r="AM27">
        <v>15.996</v>
      </c>
      <c r="AN27">
        <v>0.82259000000000004</v>
      </c>
      <c r="AO27">
        <v>25.283999999999999</v>
      </c>
      <c r="AP27">
        <v>11.529</v>
      </c>
      <c r="AQ27">
        <v>62.244</v>
      </c>
      <c r="AR27">
        <v>11.434200000000001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83.69</v>
      </c>
      <c r="BA27">
        <f t="shared" si="1"/>
        <v>2674.2818530000013</v>
      </c>
      <c r="BD27">
        <v>24.07</v>
      </c>
      <c r="BE27">
        <v>7.63</v>
      </c>
      <c r="BF27">
        <v>0</v>
      </c>
      <c r="BG27">
        <v>1.98</v>
      </c>
      <c r="BH27">
        <v>5.77</v>
      </c>
      <c r="BI27">
        <v>7.17</v>
      </c>
      <c r="BJ27">
        <v>1.56</v>
      </c>
      <c r="BK27">
        <v>4.1100000000000003</v>
      </c>
      <c r="BL27">
        <v>2.0299999999999998</v>
      </c>
      <c r="BM27">
        <v>1.73</v>
      </c>
      <c r="BN27">
        <v>0.5</v>
      </c>
      <c r="BO27">
        <v>16.21</v>
      </c>
      <c r="BP27">
        <v>3.98</v>
      </c>
      <c r="BQ27">
        <v>4.3899999999999997</v>
      </c>
      <c r="BR27">
        <v>2.1</v>
      </c>
      <c r="BS27">
        <v>0.46</v>
      </c>
      <c r="BT27">
        <v>0</v>
      </c>
      <c r="BU27">
        <v>0</v>
      </c>
      <c r="BV27">
        <v>0</v>
      </c>
      <c r="BW27">
        <f t="shared" si="2"/>
        <v>83.69</v>
      </c>
    </row>
    <row r="28" spans="1:75">
      <c r="A28" t="s">
        <v>70</v>
      </c>
      <c r="B28">
        <v>0</v>
      </c>
      <c r="C28">
        <v>35.49</v>
      </c>
      <c r="D28">
        <v>7.35</v>
      </c>
      <c r="E28">
        <v>0</v>
      </c>
      <c r="F28">
        <v>53.213999999999999</v>
      </c>
      <c r="G28">
        <v>16.29</v>
      </c>
      <c r="H28">
        <v>0</v>
      </c>
      <c r="I28">
        <v>58.636000000000003</v>
      </c>
      <c r="J28">
        <v>2.74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279.18</v>
      </c>
      <c r="V28">
        <v>14.253199</v>
      </c>
      <c r="W28">
        <v>147.515625</v>
      </c>
      <c r="X28">
        <v>0</v>
      </c>
      <c r="Y28">
        <v>0</v>
      </c>
      <c r="Z28">
        <v>13.1076</v>
      </c>
      <c r="AA28">
        <v>42.66</v>
      </c>
      <c r="AB28">
        <v>26.34008</v>
      </c>
      <c r="AC28">
        <v>19.35568</v>
      </c>
      <c r="AD28">
        <v>36.544144000000003</v>
      </c>
      <c r="AE28">
        <v>49.436556000000003</v>
      </c>
      <c r="AF28">
        <v>28.594000000000001</v>
      </c>
      <c r="AG28">
        <v>18.796800000000001</v>
      </c>
      <c r="AH28">
        <v>85.703500000000005</v>
      </c>
      <c r="AI28">
        <v>48.883200000000002</v>
      </c>
      <c r="AJ28">
        <v>0</v>
      </c>
      <c r="AK28">
        <v>50.76</v>
      </c>
      <c r="AL28">
        <v>63.91</v>
      </c>
      <c r="AM28">
        <v>15.996</v>
      </c>
      <c r="AN28">
        <v>0.82259000000000004</v>
      </c>
      <c r="AO28">
        <v>25.283999999999999</v>
      </c>
      <c r="AP28">
        <v>11.529</v>
      </c>
      <c r="AQ28">
        <v>62.244</v>
      </c>
      <c r="AR28">
        <v>11.434200000000001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83.69</v>
      </c>
      <c r="BA28">
        <f t="shared" si="1"/>
        <v>2711.1530530000014</v>
      </c>
      <c r="BD28">
        <v>24.07</v>
      </c>
      <c r="BE28">
        <v>7.63</v>
      </c>
      <c r="BF28">
        <v>0</v>
      </c>
      <c r="BG28">
        <v>1.98</v>
      </c>
      <c r="BH28">
        <v>5.77</v>
      </c>
      <c r="BI28">
        <v>7.17</v>
      </c>
      <c r="BJ28">
        <v>1.56</v>
      </c>
      <c r="BK28">
        <v>4.1100000000000003</v>
      </c>
      <c r="BL28">
        <v>2.0299999999999998</v>
      </c>
      <c r="BM28">
        <v>1.73</v>
      </c>
      <c r="BN28">
        <v>0.5</v>
      </c>
      <c r="BO28">
        <v>16.21</v>
      </c>
      <c r="BP28">
        <v>3.98</v>
      </c>
      <c r="BQ28">
        <v>4.3899999999999997</v>
      </c>
      <c r="BR28">
        <v>2.1</v>
      </c>
      <c r="BS28">
        <v>0.46</v>
      </c>
      <c r="BT28">
        <v>0</v>
      </c>
      <c r="BU28">
        <v>0</v>
      </c>
      <c r="BV28">
        <v>0</v>
      </c>
      <c r="BW28">
        <f t="shared" si="2"/>
        <v>83.69</v>
      </c>
    </row>
    <row r="29" spans="1:75">
      <c r="A29" t="s">
        <v>71</v>
      </c>
      <c r="B29">
        <v>0</v>
      </c>
      <c r="C29">
        <v>35.49</v>
      </c>
      <c r="D29">
        <v>7.35</v>
      </c>
      <c r="E29">
        <v>0</v>
      </c>
      <c r="F29">
        <v>53.213999999999999</v>
      </c>
      <c r="G29">
        <v>16.29</v>
      </c>
      <c r="H29">
        <v>0</v>
      </c>
      <c r="I29">
        <v>58.636000000000003</v>
      </c>
      <c r="J29">
        <v>2.74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279.18</v>
      </c>
      <c r="V29">
        <v>14.253199</v>
      </c>
      <c r="W29">
        <v>147.515625</v>
      </c>
      <c r="X29">
        <v>0</v>
      </c>
      <c r="Y29">
        <v>0</v>
      </c>
      <c r="Z29">
        <v>13.1076</v>
      </c>
      <c r="AA29">
        <v>42.66</v>
      </c>
      <c r="AB29">
        <v>26.34008</v>
      </c>
      <c r="AC29">
        <v>19.35568</v>
      </c>
      <c r="AD29">
        <v>36.544144000000003</v>
      </c>
      <c r="AE29">
        <v>49.436556000000003</v>
      </c>
      <c r="AF29">
        <v>28.594000000000001</v>
      </c>
      <c r="AG29">
        <v>18.796800000000001</v>
      </c>
      <c r="AH29">
        <v>85.703500000000005</v>
      </c>
      <c r="AI29">
        <v>48.883200000000002</v>
      </c>
      <c r="AJ29">
        <v>0</v>
      </c>
      <c r="AK29">
        <v>50.76</v>
      </c>
      <c r="AL29">
        <v>83.664000000000001</v>
      </c>
      <c r="AM29">
        <v>15.996</v>
      </c>
      <c r="AN29">
        <v>0.82259000000000004</v>
      </c>
      <c r="AO29">
        <v>25.283999999999999</v>
      </c>
      <c r="AP29">
        <v>11.529</v>
      </c>
      <c r="AQ29">
        <v>62.244</v>
      </c>
      <c r="AR29">
        <v>11.434200000000001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83.740000000000009</v>
      </c>
      <c r="BA29">
        <f t="shared" si="1"/>
        <v>2730.9570530000019</v>
      </c>
      <c r="BD29">
        <v>24.07</v>
      </c>
      <c r="BE29">
        <v>7.63</v>
      </c>
      <c r="BF29">
        <v>0</v>
      </c>
      <c r="BG29">
        <v>1.98</v>
      </c>
      <c r="BH29">
        <v>5.77</v>
      </c>
      <c r="BI29">
        <v>7.17</v>
      </c>
      <c r="BJ29">
        <v>1.56</v>
      </c>
      <c r="BK29">
        <v>4.1100000000000003</v>
      </c>
      <c r="BL29">
        <v>2.0299999999999998</v>
      </c>
      <c r="BM29">
        <v>1.73</v>
      </c>
      <c r="BN29">
        <v>0.5</v>
      </c>
      <c r="BO29">
        <v>16.21</v>
      </c>
      <c r="BP29">
        <v>3.98</v>
      </c>
      <c r="BQ29">
        <v>4.3899999999999997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83.740000000000009</v>
      </c>
    </row>
    <row r="30" spans="1:75">
      <c r="A30" t="s">
        <v>72</v>
      </c>
      <c r="B30">
        <v>0</v>
      </c>
      <c r="C30">
        <v>35.49</v>
      </c>
      <c r="D30">
        <v>7.35</v>
      </c>
      <c r="E30">
        <v>0</v>
      </c>
      <c r="F30">
        <v>53.213999999999999</v>
      </c>
      <c r="G30">
        <v>16.29</v>
      </c>
      <c r="H30">
        <v>0</v>
      </c>
      <c r="I30">
        <v>58.636000000000003</v>
      </c>
      <c r="J30">
        <v>2.74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279.18</v>
      </c>
      <c r="V30">
        <v>14.253199</v>
      </c>
      <c r="W30">
        <v>147.515625</v>
      </c>
      <c r="X30">
        <v>0</v>
      </c>
      <c r="Y30">
        <v>0</v>
      </c>
      <c r="Z30">
        <v>13.1076</v>
      </c>
      <c r="AA30">
        <v>42.66</v>
      </c>
      <c r="AB30">
        <v>26.34008</v>
      </c>
      <c r="AC30">
        <v>19.35568</v>
      </c>
      <c r="AD30">
        <v>36.544144000000003</v>
      </c>
      <c r="AE30">
        <v>49.436556000000003</v>
      </c>
      <c r="AF30">
        <v>28.594000000000001</v>
      </c>
      <c r="AG30">
        <v>18.796800000000001</v>
      </c>
      <c r="AH30">
        <v>85.703500000000005</v>
      </c>
      <c r="AI30">
        <v>48.883200000000002</v>
      </c>
      <c r="AJ30">
        <v>0</v>
      </c>
      <c r="AK30">
        <v>50.76</v>
      </c>
      <c r="AL30">
        <v>83.664000000000001</v>
      </c>
      <c r="AM30">
        <v>15.996</v>
      </c>
      <c r="AN30">
        <v>0.82259000000000004</v>
      </c>
      <c r="AO30">
        <v>25.283999999999999</v>
      </c>
      <c r="AP30">
        <v>11.529</v>
      </c>
      <c r="AQ30">
        <v>62.244</v>
      </c>
      <c r="AR30">
        <v>11.434200000000001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83.740000000000009</v>
      </c>
      <c r="BA30">
        <f t="shared" si="1"/>
        <v>2730.9570530000019</v>
      </c>
      <c r="BD30">
        <v>24.07</v>
      </c>
      <c r="BE30">
        <v>7.63</v>
      </c>
      <c r="BF30">
        <v>0</v>
      </c>
      <c r="BG30">
        <v>1.98</v>
      </c>
      <c r="BH30">
        <v>5.77</v>
      </c>
      <c r="BI30">
        <v>7.17</v>
      </c>
      <c r="BJ30">
        <v>1.56</v>
      </c>
      <c r="BK30">
        <v>4.1100000000000003</v>
      </c>
      <c r="BL30">
        <v>2.0299999999999998</v>
      </c>
      <c r="BM30">
        <v>1.73</v>
      </c>
      <c r="BN30">
        <v>0.5</v>
      </c>
      <c r="BO30">
        <v>16.21</v>
      </c>
      <c r="BP30">
        <v>3.98</v>
      </c>
      <c r="BQ30">
        <v>4.3899999999999997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83.740000000000009</v>
      </c>
    </row>
    <row r="31" spans="1:75">
      <c r="A31" t="s">
        <v>73</v>
      </c>
      <c r="B31">
        <v>0</v>
      </c>
      <c r="C31">
        <v>35.49</v>
      </c>
      <c r="D31">
        <v>7.35</v>
      </c>
      <c r="E31">
        <v>0</v>
      </c>
      <c r="F31">
        <v>53.213999999999999</v>
      </c>
      <c r="G31">
        <v>16.29</v>
      </c>
      <c r="H31">
        <v>0</v>
      </c>
      <c r="I31">
        <v>58.636000000000003</v>
      </c>
      <c r="J31">
        <v>2.74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139.3125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279.18</v>
      </c>
      <c r="V31">
        <v>14.253199</v>
      </c>
      <c r="W31">
        <v>147.515625</v>
      </c>
      <c r="X31">
        <v>0</v>
      </c>
      <c r="Y31">
        <v>0</v>
      </c>
      <c r="Z31">
        <v>13.1076</v>
      </c>
      <c r="AA31">
        <v>42.66</v>
      </c>
      <c r="AB31">
        <v>26.34008</v>
      </c>
      <c r="AC31">
        <v>19.35568</v>
      </c>
      <c r="AD31">
        <v>36.544144000000003</v>
      </c>
      <c r="AE31">
        <v>49.436556000000003</v>
      </c>
      <c r="AF31">
        <v>28.594000000000001</v>
      </c>
      <c r="AG31">
        <v>18.796800000000001</v>
      </c>
      <c r="AH31">
        <v>85.703500000000005</v>
      </c>
      <c r="AI31">
        <v>48.883200000000002</v>
      </c>
      <c r="AJ31">
        <v>0</v>
      </c>
      <c r="AK31">
        <v>50.76</v>
      </c>
      <c r="AL31">
        <v>83.664000000000001</v>
      </c>
      <c r="AM31">
        <v>15.996</v>
      </c>
      <c r="AN31">
        <v>0.82259000000000004</v>
      </c>
      <c r="AO31">
        <v>25.283999999999999</v>
      </c>
      <c r="AP31">
        <v>11.529</v>
      </c>
      <c r="AQ31">
        <v>62.244</v>
      </c>
      <c r="AR31">
        <v>11.434200000000001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83.680000000000021</v>
      </c>
      <c r="BA31">
        <f t="shared" si="1"/>
        <v>2730.8970530000015</v>
      </c>
      <c r="BD31">
        <v>24.07</v>
      </c>
      <c r="BE31">
        <v>7.63</v>
      </c>
      <c r="BF31">
        <v>0</v>
      </c>
      <c r="BG31">
        <v>1.98</v>
      </c>
      <c r="BH31">
        <v>5.77</v>
      </c>
      <c r="BI31">
        <v>7.17</v>
      </c>
      <c r="BJ31">
        <v>1.56</v>
      </c>
      <c r="BK31">
        <v>4.0599999999999996</v>
      </c>
      <c r="BL31">
        <v>2</v>
      </c>
      <c r="BM31">
        <v>1.75</v>
      </c>
      <c r="BN31">
        <v>0.5</v>
      </c>
      <c r="BO31">
        <v>16.21</v>
      </c>
      <c r="BP31">
        <v>3.98</v>
      </c>
      <c r="BQ31">
        <v>4.3899999999999997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83.680000000000021</v>
      </c>
    </row>
    <row r="32" spans="1:75">
      <c r="A32" t="s">
        <v>74</v>
      </c>
      <c r="B32">
        <v>0</v>
      </c>
      <c r="C32">
        <v>35.49</v>
      </c>
      <c r="D32">
        <v>7.35</v>
      </c>
      <c r="E32">
        <v>0</v>
      </c>
      <c r="F32">
        <v>53.213999999999999</v>
      </c>
      <c r="G32">
        <v>16.29</v>
      </c>
      <c r="H32">
        <v>0</v>
      </c>
      <c r="I32">
        <v>58.636000000000003</v>
      </c>
      <c r="J32">
        <v>2.74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139.3125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279.18</v>
      </c>
      <c r="V32">
        <v>14.253199</v>
      </c>
      <c r="W32">
        <v>147.515625</v>
      </c>
      <c r="X32">
        <v>0</v>
      </c>
      <c r="Y32">
        <v>0</v>
      </c>
      <c r="Z32">
        <v>13.1076</v>
      </c>
      <c r="AA32">
        <v>42.66</v>
      </c>
      <c r="AB32">
        <v>26.34008</v>
      </c>
      <c r="AC32">
        <v>19.35568</v>
      </c>
      <c r="AD32">
        <v>36.544144000000003</v>
      </c>
      <c r="AE32">
        <v>49.436556000000003</v>
      </c>
      <c r="AF32">
        <v>28.594000000000001</v>
      </c>
      <c r="AG32">
        <v>18.796800000000001</v>
      </c>
      <c r="AH32">
        <v>85.703500000000005</v>
      </c>
      <c r="AI32">
        <v>48.883200000000002</v>
      </c>
      <c r="AJ32">
        <v>0</v>
      </c>
      <c r="AK32">
        <v>50.76</v>
      </c>
      <c r="AL32">
        <v>83.664000000000001</v>
      </c>
      <c r="AM32">
        <v>15.996</v>
      </c>
      <c r="AN32">
        <v>0.82259000000000004</v>
      </c>
      <c r="AO32">
        <v>25.283999999999999</v>
      </c>
      <c r="AP32">
        <v>11.529</v>
      </c>
      <c r="AQ32">
        <v>62.244</v>
      </c>
      <c r="AR32">
        <v>11.434200000000001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83.870000000000019</v>
      </c>
      <c r="BA32">
        <f t="shared" si="1"/>
        <v>2731.0870530000016</v>
      </c>
      <c r="BD32">
        <v>24.07</v>
      </c>
      <c r="BE32">
        <v>7.63</v>
      </c>
      <c r="BF32">
        <v>0</v>
      </c>
      <c r="BG32">
        <v>1.98</v>
      </c>
      <c r="BH32">
        <v>5.77</v>
      </c>
      <c r="BI32">
        <v>7.17</v>
      </c>
      <c r="BJ32">
        <v>1.75</v>
      </c>
      <c r="BK32">
        <v>4.0599999999999996</v>
      </c>
      <c r="BL32">
        <v>2</v>
      </c>
      <c r="BM32">
        <v>1.75</v>
      </c>
      <c r="BN32">
        <v>0.5</v>
      </c>
      <c r="BO32">
        <v>16.21</v>
      </c>
      <c r="BP32">
        <v>3.98</v>
      </c>
      <c r="BQ32">
        <v>4.3899999999999997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83.870000000000019</v>
      </c>
    </row>
    <row r="33" spans="1:75">
      <c r="A33" t="s">
        <v>75</v>
      </c>
      <c r="B33">
        <v>0</v>
      </c>
      <c r="C33">
        <v>35.49</v>
      </c>
      <c r="D33">
        <v>7.35</v>
      </c>
      <c r="E33">
        <v>0</v>
      </c>
      <c r="F33">
        <v>53.213999999999999</v>
      </c>
      <c r="G33">
        <v>16.29</v>
      </c>
      <c r="H33">
        <v>0</v>
      </c>
      <c r="I33">
        <v>58.636000000000003</v>
      </c>
      <c r="J33">
        <v>2.74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139.3125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279.18</v>
      </c>
      <c r="V33">
        <v>14.253199</v>
      </c>
      <c r="W33">
        <v>147.515625</v>
      </c>
      <c r="X33">
        <v>0</v>
      </c>
      <c r="Y33">
        <v>0</v>
      </c>
      <c r="Z33">
        <v>13.1076</v>
      </c>
      <c r="AA33">
        <v>42.66</v>
      </c>
      <c r="AB33">
        <v>26.34008</v>
      </c>
      <c r="AC33">
        <v>19.35568</v>
      </c>
      <c r="AD33">
        <v>36.544144000000003</v>
      </c>
      <c r="AE33">
        <v>49.436556000000003</v>
      </c>
      <c r="AF33">
        <v>28.594000000000001</v>
      </c>
      <c r="AG33">
        <v>18.796800000000001</v>
      </c>
      <c r="AH33">
        <v>85.703500000000005</v>
      </c>
      <c r="AI33">
        <v>48.883200000000002</v>
      </c>
      <c r="AJ33">
        <v>0</v>
      </c>
      <c r="AK33">
        <v>50.76</v>
      </c>
      <c r="AL33">
        <v>63.91</v>
      </c>
      <c r="AM33">
        <v>15.996</v>
      </c>
      <c r="AN33">
        <v>0.82259000000000004</v>
      </c>
      <c r="AO33">
        <v>25.283999999999999</v>
      </c>
      <c r="AP33">
        <v>11.529</v>
      </c>
      <c r="AQ33">
        <v>62.244</v>
      </c>
      <c r="AR33">
        <v>11.434200000000001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84.030000000000015</v>
      </c>
      <c r="BA33">
        <f t="shared" si="1"/>
        <v>2711.4930530000015</v>
      </c>
      <c r="BD33">
        <v>24.07</v>
      </c>
      <c r="BE33">
        <v>7.63</v>
      </c>
      <c r="BF33">
        <v>0</v>
      </c>
      <c r="BG33">
        <v>1.98</v>
      </c>
      <c r="BH33">
        <v>5.77</v>
      </c>
      <c r="BI33">
        <v>7.17</v>
      </c>
      <c r="BJ33">
        <v>1.91</v>
      </c>
      <c r="BK33">
        <v>4.0599999999999996</v>
      </c>
      <c r="BL33">
        <v>2</v>
      </c>
      <c r="BM33">
        <v>1.75</v>
      </c>
      <c r="BN33">
        <v>0.5</v>
      </c>
      <c r="BO33">
        <v>16.21</v>
      </c>
      <c r="BP33">
        <v>3.98</v>
      </c>
      <c r="BQ33">
        <v>4.3899999999999997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84.030000000000015</v>
      </c>
    </row>
    <row r="34" spans="1:75">
      <c r="A34" t="s">
        <v>76</v>
      </c>
      <c r="B34">
        <v>0</v>
      </c>
      <c r="C34">
        <v>35.49</v>
      </c>
      <c r="D34">
        <v>7.35</v>
      </c>
      <c r="E34">
        <v>0</v>
      </c>
      <c r="F34">
        <v>53.213999999999999</v>
      </c>
      <c r="G34">
        <v>16.29</v>
      </c>
      <c r="H34">
        <v>0</v>
      </c>
      <c r="I34">
        <v>58.636000000000003</v>
      </c>
      <c r="J34">
        <v>2.74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139.3125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279.18</v>
      </c>
      <c r="V34">
        <v>14.253199</v>
      </c>
      <c r="W34">
        <v>147.515625</v>
      </c>
      <c r="X34">
        <v>0</v>
      </c>
      <c r="Y34">
        <v>0</v>
      </c>
      <c r="Z34">
        <v>13.1076</v>
      </c>
      <c r="AA34">
        <v>42.66</v>
      </c>
      <c r="AB34">
        <v>26.34008</v>
      </c>
      <c r="AC34">
        <v>19.35568</v>
      </c>
      <c r="AD34">
        <v>36.544144000000003</v>
      </c>
      <c r="AE34">
        <v>49.436556000000003</v>
      </c>
      <c r="AF34">
        <v>28.594000000000001</v>
      </c>
      <c r="AG34">
        <v>18.796800000000001</v>
      </c>
      <c r="AH34">
        <v>85.703500000000005</v>
      </c>
      <c r="AI34">
        <v>15.276</v>
      </c>
      <c r="AJ34">
        <v>0</v>
      </c>
      <c r="AK34">
        <v>50.76</v>
      </c>
      <c r="AL34">
        <v>59.262</v>
      </c>
      <c r="AM34">
        <v>15.996</v>
      </c>
      <c r="AN34">
        <v>0.82259000000000004</v>
      </c>
      <c r="AO34">
        <v>25.283999999999999</v>
      </c>
      <c r="AP34">
        <v>11.529</v>
      </c>
      <c r="AQ34">
        <v>62.244</v>
      </c>
      <c r="AR34">
        <v>11.434200000000001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84.030000000000015</v>
      </c>
      <c r="BA34">
        <f t="shared" si="1"/>
        <v>2673.2378530000015</v>
      </c>
      <c r="BD34">
        <v>24.07</v>
      </c>
      <c r="BE34">
        <v>7.63</v>
      </c>
      <c r="BF34">
        <v>0</v>
      </c>
      <c r="BG34">
        <v>1.98</v>
      </c>
      <c r="BH34">
        <v>5.77</v>
      </c>
      <c r="BI34">
        <v>7.17</v>
      </c>
      <c r="BJ34">
        <v>1.91</v>
      </c>
      <c r="BK34">
        <v>4.0599999999999996</v>
      </c>
      <c r="BL34">
        <v>2</v>
      </c>
      <c r="BM34">
        <v>1.75</v>
      </c>
      <c r="BN34">
        <v>0.5</v>
      </c>
      <c r="BO34">
        <v>16.21</v>
      </c>
      <c r="BP34">
        <v>3.98</v>
      </c>
      <c r="BQ34">
        <v>4.3899999999999997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84.030000000000015</v>
      </c>
    </row>
    <row r="35" spans="1:75">
      <c r="A35" t="s">
        <v>77</v>
      </c>
      <c r="B35">
        <v>0</v>
      </c>
      <c r="C35">
        <v>35.49</v>
      </c>
      <c r="D35">
        <v>7.35</v>
      </c>
      <c r="E35">
        <v>0</v>
      </c>
      <c r="F35">
        <v>53.213999999999999</v>
      </c>
      <c r="G35">
        <v>16.29</v>
      </c>
      <c r="H35">
        <v>0</v>
      </c>
      <c r="I35">
        <v>58.636000000000003</v>
      </c>
      <c r="J35">
        <v>2.74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139.3125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275.625</v>
      </c>
      <c r="V35">
        <v>14.253199</v>
      </c>
      <c r="W35">
        <v>147.515625</v>
      </c>
      <c r="X35">
        <v>0</v>
      </c>
      <c r="Y35">
        <v>0</v>
      </c>
      <c r="Z35">
        <v>13.1076</v>
      </c>
      <c r="AA35">
        <v>42.66</v>
      </c>
      <c r="AB35">
        <v>26.34008</v>
      </c>
      <c r="AC35">
        <v>19.35568</v>
      </c>
      <c r="AD35">
        <v>36.544144000000003</v>
      </c>
      <c r="AE35">
        <v>49.436556000000003</v>
      </c>
      <c r="AF35">
        <v>28.594000000000001</v>
      </c>
      <c r="AG35">
        <v>18.796800000000001</v>
      </c>
      <c r="AH35">
        <v>85.703500000000005</v>
      </c>
      <c r="AI35">
        <v>3.1825000000000001</v>
      </c>
      <c r="AJ35">
        <v>0</v>
      </c>
      <c r="AK35">
        <v>50.76</v>
      </c>
      <c r="AL35">
        <v>47.642000000000003</v>
      </c>
      <c r="AM35">
        <v>15.996</v>
      </c>
      <c r="AN35">
        <v>0.82259000000000004</v>
      </c>
      <c r="AO35">
        <v>25.283999999999999</v>
      </c>
      <c r="AP35">
        <v>11.529</v>
      </c>
      <c r="AQ35">
        <v>62.244</v>
      </c>
      <c r="AR35">
        <v>11.434200000000001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83.700000000000017</v>
      </c>
      <c r="BA35">
        <f t="shared" si="1"/>
        <v>2645.6393530000009</v>
      </c>
      <c r="BD35">
        <v>24.07</v>
      </c>
      <c r="BE35">
        <v>7.63</v>
      </c>
      <c r="BF35">
        <v>0</v>
      </c>
      <c r="BG35">
        <v>1.98</v>
      </c>
      <c r="BH35">
        <v>5.77</v>
      </c>
      <c r="BI35">
        <v>7.17</v>
      </c>
      <c r="BJ35">
        <v>1.56</v>
      </c>
      <c r="BK35">
        <v>4.0599999999999996</v>
      </c>
      <c r="BL35">
        <v>2</v>
      </c>
      <c r="BM35">
        <v>1.77</v>
      </c>
      <c r="BN35">
        <v>0.5</v>
      </c>
      <c r="BO35">
        <v>16.21</v>
      </c>
      <c r="BP35">
        <v>3.98</v>
      </c>
      <c r="BQ35">
        <v>4.3899999999999997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83.700000000000017</v>
      </c>
    </row>
    <row r="36" spans="1:75">
      <c r="A36" t="s">
        <v>78</v>
      </c>
      <c r="B36">
        <v>0</v>
      </c>
      <c r="C36">
        <v>35.49</v>
      </c>
      <c r="D36">
        <v>7.35</v>
      </c>
      <c r="E36">
        <v>0</v>
      </c>
      <c r="F36">
        <v>53.213999999999999</v>
      </c>
      <c r="G36">
        <v>16.29</v>
      </c>
      <c r="H36">
        <v>0</v>
      </c>
      <c r="I36">
        <v>58.636000000000003</v>
      </c>
      <c r="J36">
        <v>2.74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139.3125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275.625</v>
      </c>
      <c r="V36">
        <v>14.253199</v>
      </c>
      <c r="W36">
        <v>147.515625</v>
      </c>
      <c r="X36">
        <v>0</v>
      </c>
      <c r="Y36">
        <v>0</v>
      </c>
      <c r="Z36">
        <v>13.1076</v>
      </c>
      <c r="AA36">
        <v>42.66</v>
      </c>
      <c r="AB36">
        <v>26.34008</v>
      </c>
      <c r="AC36">
        <v>19.35568</v>
      </c>
      <c r="AD36">
        <v>36.544144000000003</v>
      </c>
      <c r="AE36">
        <v>49.436556000000003</v>
      </c>
      <c r="AF36">
        <v>28.594000000000001</v>
      </c>
      <c r="AG36">
        <v>18.796800000000001</v>
      </c>
      <c r="AH36">
        <v>85.703500000000005</v>
      </c>
      <c r="AI36">
        <v>3.1825000000000001</v>
      </c>
      <c r="AJ36">
        <v>0</v>
      </c>
      <c r="AK36">
        <v>50.76</v>
      </c>
      <c r="AL36">
        <v>47.642000000000003</v>
      </c>
      <c r="AM36">
        <v>15.996</v>
      </c>
      <c r="AN36">
        <v>0.82259000000000004</v>
      </c>
      <c r="AO36">
        <v>25.283999999999999</v>
      </c>
      <c r="AP36">
        <v>11.529</v>
      </c>
      <c r="AQ36">
        <v>62.244</v>
      </c>
      <c r="AR36">
        <v>11.434200000000001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83.700000000000017</v>
      </c>
      <c r="BA36">
        <f t="shared" si="1"/>
        <v>2645.6393530000009</v>
      </c>
      <c r="BD36">
        <v>24.07</v>
      </c>
      <c r="BE36">
        <v>7.63</v>
      </c>
      <c r="BF36">
        <v>0</v>
      </c>
      <c r="BG36">
        <v>1.98</v>
      </c>
      <c r="BH36">
        <v>5.77</v>
      </c>
      <c r="BI36">
        <v>7.17</v>
      </c>
      <c r="BJ36">
        <v>1.56</v>
      </c>
      <c r="BK36">
        <v>4.0599999999999996</v>
      </c>
      <c r="BL36">
        <v>2</v>
      </c>
      <c r="BM36">
        <v>1.77</v>
      </c>
      <c r="BN36">
        <v>0.5</v>
      </c>
      <c r="BO36">
        <v>16.21</v>
      </c>
      <c r="BP36">
        <v>3.98</v>
      </c>
      <c r="BQ36">
        <v>4.3899999999999997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83.700000000000017</v>
      </c>
    </row>
    <row r="37" spans="1:75">
      <c r="A37" t="s">
        <v>79</v>
      </c>
      <c r="B37">
        <v>0</v>
      </c>
      <c r="C37">
        <v>35.49</v>
      </c>
      <c r="D37">
        <v>7.35</v>
      </c>
      <c r="E37">
        <v>0</v>
      </c>
      <c r="F37">
        <v>53.213999999999999</v>
      </c>
      <c r="G37">
        <v>16.29</v>
      </c>
      <c r="H37">
        <v>0</v>
      </c>
      <c r="I37">
        <v>58.636000000000003</v>
      </c>
      <c r="J37">
        <v>2.74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139.3125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275.625</v>
      </c>
      <c r="V37">
        <v>14.253199</v>
      </c>
      <c r="W37">
        <v>147.515625</v>
      </c>
      <c r="X37">
        <v>0</v>
      </c>
      <c r="Y37">
        <v>0</v>
      </c>
      <c r="Z37">
        <v>13.1076</v>
      </c>
      <c r="AA37">
        <v>42.66</v>
      </c>
      <c r="AB37">
        <v>26.34008</v>
      </c>
      <c r="AC37">
        <v>19.35568</v>
      </c>
      <c r="AD37">
        <v>36.544144000000003</v>
      </c>
      <c r="AE37">
        <v>49.436556000000003</v>
      </c>
      <c r="AF37">
        <v>28.594000000000001</v>
      </c>
      <c r="AG37">
        <v>18.796800000000001</v>
      </c>
      <c r="AH37">
        <v>113.64</v>
      </c>
      <c r="AI37">
        <v>14.003</v>
      </c>
      <c r="AJ37">
        <v>0</v>
      </c>
      <c r="AK37">
        <v>50.76</v>
      </c>
      <c r="AL37">
        <v>47.642000000000003</v>
      </c>
      <c r="AM37">
        <v>15.996</v>
      </c>
      <c r="AN37">
        <v>0.82259000000000004</v>
      </c>
      <c r="AO37">
        <v>24.696000000000002</v>
      </c>
      <c r="AP37">
        <v>11.529</v>
      </c>
      <c r="AQ37">
        <v>62.244</v>
      </c>
      <c r="AR37">
        <v>11.434200000000001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83.890000000000015</v>
      </c>
      <c r="BA37">
        <f t="shared" si="1"/>
        <v>2683.9983530000009</v>
      </c>
      <c r="BD37">
        <v>24.07</v>
      </c>
      <c r="BE37">
        <v>7.63</v>
      </c>
      <c r="BF37">
        <v>0</v>
      </c>
      <c r="BG37">
        <v>1.98</v>
      </c>
      <c r="BH37">
        <v>5.77</v>
      </c>
      <c r="BI37">
        <v>7.17</v>
      </c>
      <c r="BJ37">
        <v>1.75</v>
      </c>
      <c r="BK37">
        <v>4.0599999999999996</v>
      </c>
      <c r="BL37">
        <v>2</v>
      </c>
      <c r="BM37">
        <v>1.77</v>
      </c>
      <c r="BN37">
        <v>0.5</v>
      </c>
      <c r="BO37">
        <v>16.21</v>
      </c>
      <c r="BP37">
        <v>3.98</v>
      </c>
      <c r="BQ37">
        <v>4.3899999999999997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83.890000000000015</v>
      </c>
    </row>
    <row r="38" spans="1:75">
      <c r="A38" t="s">
        <v>80</v>
      </c>
      <c r="B38">
        <v>0</v>
      </c>
      <c r="C38">
        <v>35.49</v>
      </c>
      <c r="D38">
        <v>7.35</v>
      </c>
      <c r="E38">
        <v>0</v>
      </c>
      <c r="F38">
        <v>53.213999999999999</v>
      </c>
      <c r="G38">
        <v>16.29</v>
      </c>
      <c r="H38">
        <v>0</v>
      </c>
      <c r="I38">
        <v>58.636000000000003</v>
      </c>
      <c r="J38">
        <v>2.74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139.3125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275.625</v>
      </c>
      <c r="V38">
        <v>14.253199</v>
      </c>
      <c r="W38">
        <v>147.515625</v>
      </c>
      <c r="X38">
        <v>0</v>
      </c>
      <c r="Y38">
        <v>0</v>
      </c>
      <c r="Z38">
        <v>13.1076</v>
      </c>
      <c r="AA38">
        <v>42.66</v>
      </c>
      <c r="AB38">
        <v>26.34008</v>
      </c>
      <c r="AC38">
        <v>19.35568</v>
      </c>
      <c r="AD38">
        <v>36.544144000000003</v>
      </c>
      <c r="AE38">
        <v>49.436556000000003</v>
      </c>
      <c r="AF38">
        <v>28.594000000000001</v>
      </c>
      <c r="AG38">
        <v>18.796800000000001</v>
      </c>
      <c r="AH38">
        <v>113.64</v>
      </c>
      <c r="AI38">
        <v>14.003</v>
      </c>
      <c r="AJ38">
        <v>0</v>
      </c>
      <c r="AK38">
        <v>50.76</v>
      </c>
      <c r="AL38">
        <v>47.642000000000003</v>
      </c>
      <c r="AM38">
        <v>15.996</v>
      </c>
      <c r="AN38">
        <v>0.82259000000000004</v>
      </c>
      <c r="AO38">
        <v>24.696000000000002</v>
      </c>
      <c r="AP38">
        <v>11.529</v>
      </c>
      <c r="AQ38">
        <v>59.22</v>
      </c>
      <c r="AR38">
        <v>11.434200000000001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84.050000000000011</v>
      </c>
      <c r="BA38">
        <f t="shared" si="1"/>
        <v>2681.1343530000008</v>
      </c>
      <c r="BD38">
        <v>24.07</v>
      </c>
      <c r="BE38">
        <v>7.63</v>
      </c>
      <c r="BF38">
        <v>0</v>
      </c>
      <c r="BG38">
        <v>1.98</v>
      </c>
      <c r="BH38">
        <v>5.77</v>
      </c>
      <c r="BI38">
        <v>7.17</v>
      </c>
      <c r="BJ38">
        <v>1.91</v>
      </c>
      <c r="BK38">
        <v>4.0599999999999996</v>
      </c>
      <c r="BL38">
        <v>2</v>
      </c>
      <c r="BM38">
        <v>1.77</v>
      </c>
      <c r="BN38">
        <v>0.5</v>
      </c>
      <c r="BO38">
        <v>16.21</v>
      </c>
      <c r="BP38">
        <v>3.98</v>
      </c>
      <c r="BQ38">
        <v>4.3899999999999997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84.050000000000011</v>
      </c>
    </row>
    <row r="39" spans="1:75">
      <c r="A39" t="s">
        <v>81</v>
      </c>
      <c r="B39">
        <v>0</v>
      </c>
      <c r="C39">
        <v>35.49</v>
      </c>
      <c r="D39">
        <v>7.35</v>
      </c>
      <c r="E39">
        <v>0</v>
      </c>
      <c r="F39">
        <v>53.213999999999999</v>
      </c>
      <c r="G39">
        <v>16.29</v>
      </c>
      <c r="H39">
        <v>0</v>
      </c>
      <c r="I39">
        <v>58.636000000000003</v>
      </c>
      <c r="J39">
        <v>2.74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275.625</v>
      </c>
      <c r="V39">
        <v>14.253199</v>
      </c>
      <c r="W39">
        <v>147.515625</v>
      </c>
      <c r="X39">
        <v>0</v>
      </c>
      <c r="Y39">
        <v>0</v>
      </c>
      <c r="Z39">
        <v>13.1076</v>
      </c>
      <c r="AA39">
        <v>42.66</v>
      </c>
      <c r="AB39">
        <v>39.510120000000001</v>
      </c>
      <c r="AC39">
        <v>19.35568</v>
      </c>
      <c r="AD39">
        <v>36.544144000000003</v>
      </c>
      <c r="AE39">
        <v>49.436556000000003</v>
      </c>
      <c r="AF39">
        <v>28.594000000000001</v>
      </c>
      <c r="AG39">
        <v>18.796800000000001</v>
      </c>
      <c r="AH39">
        <v>113.64</v>
      </c>
      <c r="AI39">
        <v>14.003</v>
      </c>
      <c r="AJ39">
        <v>0</v>
      </c>
      <c r="AK39">
        <v>50.76</v>
      </c>
      <c r="AL39">
        <v>47.642000000000003</v>
      </c>
      <c r="AM39">
        <v>15.996</v>
      </c>
      <c r="AN39">
        <v>0.82259000000000004</v>
      </c>
      <c r="AO39">
        <v>24.696000000000002</v>
      </c>
      <c r="AP39">
        <v>11.529</v>
      </c>
      <c r="AQ39">
        <v>59.22</v>
      </c>
      <c r="AR39">
        <v>32.150280000000002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83.90000000000002</v>
      </c>
      <c r="BA39">
        <f t="shared" si="1"/>
        <v>2714.8704730000004</v>
      </c>
      <c r="BD39">
        <v>24.07</v>
      </c>
      <c r="BE39">
        <v>7.63</v>
      </c>
      <c r="BF39">
        <v>0</v>
      </c>
      <c r="BG39">
        <v>1.98</v>
      </c>
      <c r="BH39">
        <v>5.77</v>
      </c>
      <c r="BI39">
        <v>7.17</v>
      </c>
      <c r="BJ39">
        <v>1.75</v>
      </c>
      <c r="BK39">
        <v>4.0599999999999996</v>
      </c>
      <c r="BL39">
        <v>2</v>
      </c>
      <c r="BM39">
        <v>1.78</v>
      </c>
      <c r="BN39">
        <v>0.5</v>
      </c>
      <c r="BO39">
        <v>16.21</v>
      </c>
      <c r="BP39">
        <v>3.98</v>
      </c>
      <c r="BQ39">
        <v>4.3899999999999997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83.90000000000002</v>
      </c>
    </row>
    <row r="40" spans="1:75">
      <c r="A40" t="s">
        <v>82</v>
      </c>
      <c r="B40">
        <v>0</v>
      </c>
      <c r="C40">
        <v>35.49</v>
      </c>
      <c r="D40">
        <v>7.35</v>
      </c>
      <c r="E40">
        <v>0</v>
      </c>
      <c r="F40">
        <v>53.213999999999999</v>
      </c>
      <c r="G40">
        <v>16.29</v>
      </c>
      <c r="H40">
        <v>0</v>
      </c>
      <c r="I40">
        <v>58.636000000000003</v>
      </c>
      <c r="J40">
        <v>2.74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275.625</v>
      </c>
      <c r="V40">
        <v>14.253199</v>
      </c>
      <c r="W40">
        <v>147.515625</v>
      </c>
      <c r="X40">
        <v>0</v>
      </c>
      <c r="Y40">
        <v>0</v>
      </c>
      <c r="Z40">
        <v>13.1076</v>
      </c>
      <c r="AA40">
        <v>42.66</v>
      </c>
      <c r="AB40">
        <v>39.510120000000001</v>
      </c>
      <c r="AC40">
        <v>19.35568</v>
      </c>
      <c r="AD40">
        <v>36.544144000000003</v>
      </c>
      <c r="AE40">
        <v>49.436556000000003</v>
      </c>
      <c r="AF40">
        <v>28.594000000000001</v>
      </c>
      <c r="AG40">
        <v>18.796800000000001</v>
      </c>
      <c r="AH40">
        <v>113.64</v>
      </c>
      <c r="AI40">
        <v>14.003</v>
      </c>
      <c r="AJ40">
        <v>0</v>
      </c>
      <c r="AK40">
        <v>50.76</v>
      </c>
      <c r="AL40">
        <v>47.642000000000003</v>
      </c>
      <c r="AM40">
        <v>15.996</v>
      </c>
      <c r="AN40">
        <v>0.82259000000000004</v>
      </c>
      <c r="AO40">
        <v>24.696000000000002</v>
      </c>
      <c r="AP40">
        <v>11.529</v>
      </c>
      <c r="AQ40">
        <v>59.22</v>
      </c>
      <c r="AR40">
        <v>32.150280000000002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84.060000000000016</v>
      </c>
      <c r="BA40">
        <f t="shared" si="1"/>
        <v>2715.0304730000003</v>
      </c>
      <c r="BD40">
        <v>24.07</v>
      </c>
      <c r="BE40">
        <v>7.63</v>
      </c>
      <c r="BF40">
        <v>0</v>
      </c>
      <c r="BG40">
        <v>1.98</v>
      </c>
      <c r="BH40">
        <v>5.77</v>
      </c>
      <c r="BI40">
        <v>7.17</v>
      </c>
      <c r="BJ40">
        <v>1.91</v>
      </c>
      <c r="BK40">
        <v>4.0599999999999996</v>
      </c>
      <c r="BL40">
        <v>2</v>
      </c>
      <c r="BM40">
        <v>1.78</v>
      </c>
      <c r="BN40">
        <v>0.5</v>
      </c>
      <c r="BO40">
        <v>16.21</v>
      </c>
      <c r="BP40">
        <v>3.98</v>
      </c>
      <c r="BQ40">
        <v>4.3899999999999997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84.060000000000016</v>
      </c>
    </row>
    <row r="41" spans="1:75">
      <c r="A41" t="s">
        <v>83</v>
      </c>
      <c r="B41">
        <v>0</v>
      </c>
      <c r="C41">
        <v>35.49</v>
      </c>
      <c r="D41">
        <v>7.35</v>
      </c>
      <c r="E41">
        <v>0</v>
      </c>
      <c r="F41">
        <v>53.213999999999999</v>
      </c>
      <c r="G41">
        <v>16.29</v>
      </c>
      <c r="H41">
        <v>0</v>
      </c>
      <c r="I41">
        <v>58.636000000000003</v>
      </c>
      <c r="J41">
        <v>2.74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275.625</v>
      </c>
      <c r="V41">
        <v>14.253199</v>
      </c>
      <c r="W41">
        <v>147.515625</v>
      </c>
      <c r="X41">
        <v>0</v>
      </c>
      <c r="Y41">
        <v>0</v>
      </c>
      <c r="Z41">
        <v>13.1076</v>
      </c>
      <c r="AA41">
        <v>42.66</v>
      </c>
      <c r="AB41">
        <v>39.510120000000001</v>
      </c>
      <c r="AC41">
        <v>19.35568</v>
      </c>
      <c r="AD41">
        <v>36.544144000000003</v>
      </c>
      <c r="AE41">
        <v>49.436556000000003</v>
      </c>
      <c r="AF41">
        <v>28.594000000000001</v>
      </c>
      <c r="AG41">
        <v>18.796800000000001</v>
      </c>
      <c r="AH41">
        <v>113.64</v>
      </c>
      <c r="AI41">
        <v>14.003</v>
      </c>
      <c r="AJ41">
        <v>0</v>
      </c>
      <c r="AK41">
        <v>50.76</v>
      </c>
      <c r="AL41">
        <v>34.86</v>
      </c>
      <c r="AM41">
        <v>15.996</v>
      </c>
      <c r="AN41">
        <v>0.82259000000000004</v>
      </c>
      <c r="AO41">
        <v>24.696000000000002</v>
      </c>
      <c r="AP41">
        <v>9.4794</v>
      </c>
      <c r="AQ41">
        <v>46.683</v>
      </c>
      <c r="AR41">
        <v>32.150280000000002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84.060000000000016</v>
      </c>
      <c r="BA41">
        <f t="shared" si="1"/>
        <v>2687.6618730000009</v>
      </c>
      <c r="BD41">
        <v>24.07</v>
      </c>
      <c r="BE41">
        <v>7.63</v>
      </c>
      <c r="BF41">
        <v>0</v>
      </c>
      <c r="BG41">
        <v>1.98</v>
      </c>
      <c r="BH41">
        <v>5.77</v>
      </c>
      <c r="BI41">
        <v>7.17</v>
      </c>
      <c r="BJ41">
        <v>1.91</v>
      </c>
      <c r="BK41">
        <v>4.0599999999999996</v>
      </c>
      <c r="BL41">
        <v>2</v>
      </c>
      <c r="BM41">
        <v>1.78</v>
      </c>
      <c r="BN41">
        <v>0.5</v>
      </c>
      <c r="BO41">
        <v>16.21</v>
      </c>
      <c r="BP41">
        <v>3.98</v>
      </c>
      <c r="BQ41">
        <v>4.3899999999999997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84.060000000000016</v>
      </c>
    </row>
    <row r="42" spans="1:75">
      <c r="A42" t="s">
        <v>84</v>
      </c>
      <c r="B42">
        <v>0</v>
      </c>
      <c r="C42">
        <v>35.49</v>
      </c>
      <c r="D42">
        <v>7.35</v>
      </c>
      <c r="E42">
        <v>0</v>
      </c>
      <c r="F42">
        <v>53.213999999999999</v>
      </c>
      <c r="G42">
        <v>16.29</v>
      </c>
      <c r="H42">
        <v>0</v>
      </c>
      <c r="I42">
        <v>58.636000000000003</v>
      </c>
      <c r="J42">
        <v>2.74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275.625</v>
      </c>
      <c r="V42">
        <v>14.253199</v>
      </c>
      <c r="W42">
        <v>147.515625</v>
      </c>
      <c r="X42">
        <v>0</v>
      </c>
      <c r="Y42">
        <v>0</v>
      </c>
      <c r="Z42">
        <v>13.1076</v>
      </c>
      <c r="AA42">
        <v>42.66</v>
      </c>
      <c r="AB42">
        <v>39.510120000000001</v>
      </c>
      <c r="AC42">
        <v>19.35568</v>
      </c>
      <c r="AD42">
        <v>36.544144000000003</v>
      </c>
      <c r="AE42">
        <v>49.436556000000003</v>
      </c>
      <c r="AF42">
        <v>28.594000000000001</v>
      </c>
      <c r="AG42">
        <v>18.796800000000001</v>
      </c>
      <c r="AH42">
        <v>113.64</v>
      </c>
      <c r="AI42">
        <v>14.003</v>
      </c>
      <c r="AJ42">
        <v>0</v>
      </c>
      <c r="AK42">
        <v>50.76</v>
      </c>
      <c r="AL42">
        <v>34.86</v>
      </c>
      <c r="AM42">
        <v>15.996</v>
      </c>
      <c r="AN42">
        <v>0.82259000000000004</v>
      </c>
      <c r="AO42">
        <v>24.696000000000002</v>
      </c>
      <c r="AP42">
        <v>9.4794</v>
      </c>
      <c r="AQ42">
        <v>46.683</v>
      </c>
      <c r="AR42">
        <v>32.150280000000002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84.310000000000016</v>
      </c>
      <c r="BA42">
        <f t="shared" si="1"/>
        <v>2687.9118730000009</v>
      </c>
      <c r="BD42">
        <v>24.07</v>
      </c>
      <c r="BE42">
        <v>7.63</v>
      </c>
      <c r="BF42">
        <v>0</v>
      </c>
      <c r="BG42">
        <v>1.98</v>
      </c>
      <c r="BH42">
        <v>5.77</v>
      </c>
      <c r="BI42">
        <v>7.17</v>
      </c>
      <c r="BJ42">
        <v>2.08</v>
      </c>
      <c r="BK42">
        <v>4.1100000000000003</v>
      </c>
      <c r="BL42">
        <v>2.0299999999999998</v>
      </c>
      <c r="BM42">
        <v>1.78</v>
      </c>
      <c r="BN42">
        <v>0.5</v>
      </c>
      <c r="BO42">
        <v>16.21</v>
      </c>
      <c r="BP42">
        <v>3.98</v>
      </c>
      <c r="BQ42">
        <v>4.3899999999999997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84.310000000000016</v>
      </c>
    </row>
    <row r="43" spans="1:75">
      <c r="A43" t="s">
        <v>85</v>
      </c>
      <c r="B43">
        <v>0</v>
      </c>
      <c r="C43">
        <v>35.49</v>
      </c>
      <c r="D43">
        <v>7.35</v>
      </c>
      <c r="E43">
        <v>0</v>
      </c>
      <c r="F43">
        <v>53.213999999999999</v>
      </c>
      <c r="G43">
        <v>16.29</v>
      </c>
      <c r="H43">
        <v>0</v>
      </c>
      <c r="I43">
        <v>58.636000000000003</v>
      </c>
      <c r="J43">
        <v>2.74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275.625</v>
      </c>
      <c r="V43">
        <v>14.253199</v>
      </c>
      <c r="W43">
        <v>147.515625</v>
      </c>
      <c r="X43">
        <v>0</v>
      </c>
      <c r="Y43">
        <v>0</v>
      </c>
      <c r="Z43">
        <v>13.1076</v>
      </c>
      <c r="AA43">
        <v>42.66</v>
      </c>
      <c r="AB43">
        <v>39.510120000000001</v>
      </c>
      <c r="AC43">
        <v>29.062808</v>
      </c>
      <c r="AD43">
        <v>36.544144000000003</v>
      </c>
      <c r="AE43">
        <v>49.436556000000003</v>
      </c>
      <c r="AF43">
        <v>28.594000000000001</v>
      </c>
      <c r="AG43">
        <v>18.796800000000001</v>
      </c>
      <c r="AH43">
        <v>113.64</v>
      </c>
      <c r="AI43">
        <v>14.003</v>
      </c>
      <c r="AJ43">
        <v>0</v>
      </c>
      <c r="AK43">
        <v>50.76</v>
      </c>
      <c r="AL43">
        <v>34.86</v>
      </c>
      <c r="AM43">
        <v>15.996</v>
      </c>
      <c r="AN43">
        <v>0.82259000000000004</v>
      </c>
      <c r="AO43">
        <v>24.696000000000002</v>
      </c>
      <c r="AP43">
        <v>9.4794</v>
      </c>
      <c r="AQ43">
        <v>46.683</v>
      </c>
      <c r="AR43">
        <v>15.87336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84.33</v>
      </c>
      <c r="BA43">
        <f t="shared" si="1"/>
        <v>2681.3620810000011</v>
      </c>
      <c r="BD43">
        <v>24.07</v>
      </c>
      <c r="BE43">
        <v>7.63</v>
      </c>
      <c r="BF43">
        <v>0</v>
      </c>
      <c r="BG43">
        <v>1.98</v>
      </c>
      <c r="BH43">
        <v>5.77</v>
      </c>
      <c r="BI43">
        <v>7.17</v>
      </c>
      <c r="BJ43">
        <v>2.08</v>
      </c>
      <c r="BK43">
        <v>4.1100000000000003</v>
      </c>
      <c r="BL43">
        <v>2.0299999999999998</v>
      </c>
      <c r="BM43">
        <v>1.8</v>
      </c>
      <c r="BN43">
        <v>0.5</v>
      </c>
      <c r="BO43">
        <v>16.21</v>
      </c>
      <c r="BP43">
        <v>3.98</v>
      </c>
      <c r="BQ43">
        <v>4.3899999999999997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84.33</v>
      </c>
    </row>
    <row r="44" spans="1:75">
      <c r="A44" t="s">
        <v>86</v>
      </c>
      <c r="B44">
        <v>0</v>
      </c>
      <c r="C44">
        <v>35.49</v>
      </c>
      <c r="D44">
        <v>7.35</v>
      </c>
      <c r="E44">
        <v>0</v>
      </c>
      <c r="F44">
        <v>53.213999999999999</v>
      </c>
      <c r="G44">
        <v>16.29</v>
      </c>
      <c r="H44">
        <v>0</v>
      </c>
      <c r="I44">
        <v>58.636000000000003</v>
      </c>
      <c r="J44">
        <v>2.74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275.625</v>
      </c>
      <c r="V44">
        <v>14.253199</v>
      </c>
      <c r="W44">
        <v>147.515625</v>
      </c>
      <c r="X44">
        <v>0</v>
      </c>
      <c r="Y44">
        <v>0</v>
      </c>
      <c r="Z44">
        <v>13.1076</v>
      </c>
      <c r="AA44">
        <v>42.66</v>
      </c>
      <c r="AB44">
        <v>39.510120000000001</v>
      </c>
      <c r="AC44">
        <v>29.062808</v>
      </c>
      <c r="AD44">
        <v>36.544144000000003</v>
      </c>
      <c r="AE44">
        <v>49.436556000000003</v>
      </c>
      <c r="AF44">
        <v>28.594000000000001</v>
      </c>
      <c r="AG44">
        <v>18.796800000000001</v>
      </c>
      <c r="AH44">
        <v>113.64</v>
      </c>
      <c r="AI44">
        <v>14.003</v>
      </c>
      <c r="AJ44">
        <v>0</v>
      </c>
      <c r="AK44">
        <v>50.76</v>
      </c>
      <c r="AL44">
        <v>34.86</v>
      </c>
      <c r="AM44">
        <v>15.996</v>
      </c>
      <c r="AN44">
        <v>0.82259000000000004</v>
      </c>
      <c r="AO44">
        <v>24.696000000000002</v>
      </c>
      <c r="AP44">
        <v>9.4794</v>
      </c>
      <c r="AQ44">
        <v>46.683</v>
      </c>
      <c r="AR44">
        <v>11.434200000000001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84.64</v>
      </c>
      <c r="BA44">
        <f t="shared" si="1"/>
        <v>2677.2329210000012</v>
      </c>
      <c r="BD44">
        <v>24.07</v>
      </c>
      <c r="BE44">
        <v>7.63</v>
      </c>
      <c r="BF44">
        <v>0</v>
      </c>
      <c r="BG44">
        <v>1.98</v>
      </c>
      <c r="BH44">
        <v>5.77</v>
      </c>
      <c r="BI44">
        <v>7.17</v>
      </c>
      <c r="BJ44">
        <v>2.2400000000000002</v>
      </c>
      <c r="BK44">
        <v>4.2</v>
      </c>
      <c r="BL44">
        <v>2.09</v>
      </c>
      <c r="BM44">
        <v>1.8</v>
      </c>
      <c r="BN44">
        <v>0.5</v>
      </c>
      <c r="BO44">
        <v>16.21</v>
      </c>
      <c r="BP44">
        <v>3.98</v>
      </c>
      <c r="BQ44">
        <v>4.3899999999999997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84.64</v>
      </c>
    </row>
    <row r="45" spans="1:75">
      <c r="A45" t="s">
        <v>87</v>
      </c>
      <c r="B45">
        <v>0</v>
      </c>
      <c r="C45">
        <v>35.49</v>
      </c>
      <c r="D45">
        <v>7.35</v>
      </c>
      <c r="E45">
        <v>0</v>
      </c>
      <c r="F45">
        <v>53.213999999999999</v>
      </c>
      <c r="G45">
        <v>16.29</v>
      </c>
      <c r="H45">
        <v>0</v>
      </c>
      <c r="I45">
        <v>58.636000000000003</v>
      </c>
      <c r="J45">
        <v>2.74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275.625</v>
      </c>
      <c r="V45">
        <v>14.253199</v>
      </c>
      <c r="W45">
        <v>147.515625</v>
      </c>
      <c r="X45">
        <v>0</v>
      </c>
      <c r="Y45">
        <v>0</v>
      </c>
      <c r="Z45">
        <v>13.1076</v>
      </c>
      <c r="AA45">
        <v>42.66</v>
      </c>
      <c r="AB45">
        <v>39.510120000000001</v>
      </c>
      <c r="AC45">
        <v>29.062808</v>
      </c>
      <c r="AD45">
        <v>36.544144000000003</v>
      </c>
      <c r="AE45">
        <v>49.436556000000003</v>
      </c>
      <c r="AF45">
        <v>28.594000000000001</v>
      </c>
      <c r="AG45">
        <v>18.796800000000001</v>
      </c>
      <c r="AH45">
        <v>113.64</v>
      </c>
      <c r="AI45">
        <v>14.003</v>
      </c>
      <c r="AJ45">
        <v>0</v>
      </c>
      <c r="AK45">
        <v>50.76</v>
      </c>
      <c r="AL45">
        <v>34.86</v>
      </c>
      <c r="AM45">
        <v>15.996</v>
      </c>
      <c r="AN45">
        <v>0.82259000000000004</v>
      </c>
      <c r="AO45">
        <v>24.696000000000002</v>
      </c>
      <c r="AP45">
        <v>9.4794</v>
      </c>
      <c r="AQ45">
        <v>46.683</v>
      </c>
      <c r="AR45">
        <v>11.434200000000001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84.51</v>
      </c>
      <c r="BA45">
        <f t="shared" si="1"/>
        <v>2677.1029210000015</v>
      </c>
      <c r="BD45">
        <v>24.07</v>
      </c>
      <c r="BE45">
        <v>7.63</v>
      </c>
      <c r="BF45">
        <v>0</v>
      </c>
      <c r="BG45">
        <v>1.98</v>
      </c>
      <c r="BH45">
        <v>5.77</v>
      </c>
      <c r="BI45">
        <v>7.17</v>
      </c>
      <c r="BJ45">
        <v>2.41</v>
      </c>
      <c r="BK45">
        <v>4.2</v>
      </c>
      <c r="BL45">
        <v>2.09</v>
      </c>
      <c r="BM45">
        <v>1.8</v>
      </c>
      <c r="BN45">
        <v>0.5</v>
      </c>
      <c r="BO45">
        <v>16.21</v>
      </c>
      <c r="BP45">
        <v>3.98</v>
      </c>
      <c r="BQ45">
        <v>4.3899999999999997</v>
      </c>
      <c r="BR45">
        <v>1.85</v>
      </c>
      <c r="BS45">
        <v>0.46</v>
      </c>
      <c r="BT45">
        <v>0</v>
      </c>
      <c r="BU45">
        <v>0</v>
      </c>
      <c r="BV45">
        <v>0</v>
      </c>
      <c r="BW45">
        <f t="shared" si="2"/>
        <v>84.51</v>
      </c>
    </row>
    <row r="46" spans="1:75">
      <c r="A46" t="s">
        <v>88</v>
      </c>
      <c r="B46">
        <v>0</v>
      </c>
      <c r="C46">
        <v>35.49</v>
      </c>
      <c r="D46">
        <v>7.35</v>
      </c>
      <c r="E46">
        <v>0</v>
      </c>
      <c r="F46">
        <v>53.213999999999999</v>
      </c>
      <c r="G46">
        <v>16.29</v>
      </c>
      <c r="H46">
        <v>0</v>
      </c>
      <c r="I46">
        <v>58.636000000000003</v>
      </c>
      <c r="J46">
        <v>2.74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275.625</v>
      </c>
      <c r="V46">
        <v>14.253199</v>
      </c>
      <c r="W46">
        <v>147.515625</v>
      </c>
      <c r="X46">
        <v>0</v>
      </c>
      <c r="Y46">
        <v>0</v>
      </c>
      <c r="Z46">
        <v>13.1076</v>
      </c>
      <c r="AA46">
        <v>42.66</v>
      </c>
      <c r="AB46">
        <v>39.510120000000001</v>
      </c>
      <c r="AC46">
        <v>29.062808</v>
      </c>
      <c r="AD46">
        <v>36.544144000000003</v>
      </c>
      <c r="AE46">
        <v>49.436556000000003</v>
      </c>
      <c r="AF46">
        <v>28.594000000000001</v>
      </c>
      <c r="AG46">
        <v>18.796800000000001</v>
      </c>
      <c r="AH46">
        <v>119.7008</v>
      </c>
      <c r="AI46">
        <v>14.003</v>
      </c>
      <c r="AJ46">
        <v>0</v>
      </c>
      <c r="AK46">
        <v>50.76</v>
      </c>
      <c r="AL46">
        <v>34.86</v>
      </c>
      <c r="AM46">
        <v>15.996</v>
      </c>
      <c r="AN46">
        <v>0.82259000000000004</v>
      </c>
      <c r="AO46">
        <v>24.696000000000002</v>
      </c>
      <c r="AP46">
        <v>9.4794</v>
      </c>
      <c r="AQ46">
        <v>46.683</v>
      </c>
      <c r="AR46">
        <v>11.434200000000001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85.009999999999991</v>
      </c>
      <c r="BA46">
        <f t="shared" si="1"/>
        <v>2683.6637210000017</v>
      </c>
      <c r="BD46">
        <v>24.07</v>
      </c>
      <c r="BE46">
        <v>7.63</v>
      </c>
      <c r="BF46">
        <v>0</v>
      </c>
      <c r="BG46">
        <v>1.98</v>
      </c>
      <c r="BH46">
        <v>5.77</v>
      </c>
      <c r="BI46">
        <v>7.17</v>
      </c>
      <c r="BJ46">
        <v>2.74</v>
      </c>
      <c r="BK46">
        <v>4.2</v>
      </c>
      <c r="BL46">
        <v>2.09</v>
      </c>
      <c r="BM46">
        <v>1.8</v>
      </c>
      <c r="BN46">
        <v>0.5</v>
      </c>
      <c r="BO46">
        <v>16.21</v>
      </c>
      <c r="BP46">
        <v>3.98</v>
      </c>
      <c r="BQ46">
        <v>4.3899999999999997</v>
      </c>
      <c r="BR46">
        <v>2.02</v>
      </c>
      <c r="BS46">
        <v>0.46</v>
      </c>
      <c r="BT46">
        <v>0</v>
      </c>
      <c r="BU46">
        <v>0</v>
      </c>
      <c r="BV46">
        <v>0</v>
      </c>
      <c r="BW46">
        <f t="shared" si="2"/>
        <v>85.009999999999991</v>
      </c>
    </row>
    <row r="47" spans="1:75">
      <c r="A47" t="s">
        <v>89</v>
      </c>
      <c r="B47">
        <v>0</v>
      </c>
      <c r="C47">
        <v>35.49</v>
      </c>
      <c r="D47">
        <v>7.35</v>
      </c>
      <c r="E47">
        <v>0</v>
      </c>
      <c r="F47">
        <v>53.213999999999999</v>
      </c>
      <c r="G47">
        <v>16.29</v>
      </c>
      <c r="H47">
        <v>0</v>
      </c>
      <c r="I47">
        <v>58.636000000000003</v>
      </c>
      <c r="J47">
        <v>2.74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275.625</v>
      </c>
      <c r="V47">
        <v>14.253199</v>
      </c>
      <c r="W47">
        <v>147.515625</v>
      </c>
      <c r="X47">
        <v>0</v>
      </c>
      <c r="Y47">
        <v>0</v>
      </c>
      <c r="Z47">
        <v>13.1076</v>
      </c>
      <c r="AA47">
        <v>42.66</v>
      </c>
      <c r="AB47">
        <v>39.510120000000001</v>
      </c>
      <c r="AC47">
        <v>29.062808</v>
      </c>
      <c r="AD47">
        <v>36.544144000000003</v>
      </c>
      <c r="AE47">
        <v>49.436556000000003</v>
      </c>
      <c r="AF47">
        <v>28.594000000000001</v>
      </c>
      <c r="AG47">
        <v>18.796800000000001</v>
      </c>
      <c r="AH47">
        <v>85.703500000000005</v>
      </c>
      <c r="AI47">
        <v>3.1825000000000001</v>
      </c>
      <c r="AJ47">
        <v>0</v>
      </c>
      <c r="AK47">
        <v>50.76</v>
      </c>
      <c r="AL47">
        <v>34.86</v>
      </c>
      <c r="AM47">
        <v>15.996</v>
      </c>
      <c r="AN47">
        <v>0.82259000000000004</v>
      </c>
      <c r="AO47">
        <v>24.696000000000002</v>
      </c>
      <c r="AP47">
        <v>9.4794</v>
      </c>
      <c r="AQ47">
        <v>46.683</v>
      </c>
      <c r="AR47">
        <v>10.7616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85.14</v>
      </c>
      <c r="BA47">
        <f t="shared" si="1"/>
        <v>2638.3033210000008</v>
      </c>
      <c r="BD47">
        <v>24.07</v>
      </c>
      <c r="BE47">
        <v>7.63</v>
      </c>
      <c r="BF47">
        <v>0</v>
      </c>
      <c r="BG47">
        <v>1.98</v>
      </c>
      <c r="BH47">
        <v>5.77</v>
      </c>
      <c r="BI47">
        <v>7.17</v>
      </c>
      <c r="BJ47">
        <v>2.74</v>
      </c>
      <c r="BK47">
        <v>4.2</v>
      </c>
      <c r="BL47">
        <v>2.09</v>
      </c>
      <c r="BM47">
        <v>1.8</v>
      </c>
      <c r="BN47">
        <v>0.5</v>
      </c>
      <c r="BO47">
        <v>16.21</v>
      </c>
      <c r="BP47">
        <v>3.98</v>
      </c>
      <c r="BQ47">
        <v>4.3899999999999997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85.14</v>
      </c>
    </row>
    <row r="48" spans="1:75">
      <c r="A48" t="s">
        <v>90</v>
      </c>
      <c r="B48">
        <v>0</v>
      </c>
      <c r="C48">
        <v>35.49</v>
      </c>
      <c r="D48">
        <v>7.35</v>
      </c>
      <c r="E48">
        <v>0</v>
      </c>
      <c r="F48">
        <v>53.213999999999999</v>
      </c>
      <c r="G48">
        <v>16.29</v>
      </c>
      <c r="H48">
        <v>0</v>
      </c>
      <c r="I48">
        <v>58.636000000000003</v>
      </c>
      <c r="J48">
        <v>2.74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275.625</v>
      </c>
      <c r="V48">
        <v>14.253199</v>
      </c>
      <c r="W48">
        <v>147.515625</v>
      </c>
      <c r="X48">
        <v>0</v>
      </c>
      <c r="Y48">
        <v>0</v>
      </c>
      <c r="Z48">
        <v>13.1076</v>
      </c>
      <c r="AA48">
        <v>42.66</v>
      </c>
      <c r="AB48">
        <v>39.510120000000001</v>
      </c>
      <c r="AC48">
        <v>29.062808</v>
      </c>
      <c r="AD48">
        <v>36.544144000000003</v>
      </c>
      <c r="AE48">
        <v>49.436556000000003</v>
      </c>
      <c r="AF48">
        <v>28.594000000000001</v>
      </c>
      <c r="AG48">
        <v>18.796800000000001</v>
      </c>
      <c r="AH48">
        <v>85.703500000000005</v>
      </c>
      <c r="AI48">
        <v>3.1825000000000001</v>
      </c>
      <c r="AJ48">
        <v>0</v>
      </c>
      <c r="AK48">
        <v>50.76</v>
      </c>
      <c r="AL48">
        <v>34.86</v>
      </c>
      <c r="AM48">
        <v>15.996</v>
      </c>
      <c r="AN48">
        <v>0.82259000000000004</v>
      </c>
      <c r="AO48">
        <v>24.696000000000002</v>
      </c>
      <c r="AP48">
        <v>9.4794</v>
      </c>
      <c r="AQ48">
        <v>46.683</v>
      </c>
      <c r="AR48">
        <v>10.7616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85.14</v>
      </c>
      <c r="BA48">
        <f t="shared" si="1"/>
        <v>2638.3033210000008</v>
      </c>
      <c r="BD48">
        <v>24.07</v>
      </c>
      <c r="BE48">
        <v>7.63</v>
      </c>
      <c r="BF48">
        <v>0</v>
      </c>
      <c r="BG48">
        <v>1.98</v>
      </c>
      <c r="BH48">
        <v>5.77</v>
      </c>
      <c r="BI48">
        <v>7.17</v>
      </c>
      <c r="BJ48">
        <v>2.74</v>
      </c>
      <c r="BK48">
        <v>4.2</v>
      </c>
      <c r="BL48">
        <v>2.09</v>
      </c>
      <c r="BM48">
        <v>1.8</v>
      </c>
      <c r="BN48">
        <v>0.5</v>
      </c>
      <c r="BO48">
        <v>16.21</v>
      </c>
      <c r="BP48">
        <v>3.98</v>
      </c>
      <c r="BQ48">
        <v>4.3899999999999997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85.14</v>
      </c>
    </row>
    <row r="49" spans="1:75">
      <c r="A49" t="s">
        <v>91</v>
      </c>
      <c r="B49">
        <v>0</v>
      </c>
      <c r="C49">
        <v>35.49</v>
      </c>
      <c r="D49">
        <v>7.35</v>
      </c>
      <c r="E49">
        <v>0</v>
      </c>
      <c r="F49">
        <v>53.213999999999999</v>
      </c>
      <c r="G49">
        <v>16.29</v>
      </c>
      <c r="H49">
        <v>0</v>
      </c>
      <c r="I49">
        <v>58.636000000000003</v>
      </c>
      <c r="J49">
        <v>2.74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275.625</v>
      </c>
      <c r="V49">
        <v>14.253199</v>
      </c>
      <c r="W49">
        <v>147.515625</v>
      </c>
      <c r="X49">
        <v>0</v>
      </c>
      <c r="Y49">
        <v>0</v>
      </c>
      <c r="Z49">
        <v>13.1076</v>
      </c>
      <c r="AA49">
        <v>42.66</v>
      </c>
      <c r="AB49">
        <v>39.510120000000001</v>
      </c>
      <c r="AC49">
        <v>29.062808</v>
      </c>
      <c r="AD49">
        <v>36.544144000000003</v>
      </c>
      <c r="AE49">
        <v>49.436556000000003</v>
      </c>
      <c r="AF49">
        <v>28.594000000000001</v>
      </c>
      <c r="AG49">
        <v>18.796800000000001</v>
      </c>
      <c r="AH49">
        <v>85.703500000000005</v>
      </c>
      <c r="AI49">
        <v>3.1825000000000001</v>
      </c>
      <c r="AJ49">
        <v>0</v>
      </c>
      <c r="AK49">
        <v>50.76</v>
      </c>
      <c r="AL49">
        <v>34.86</v>
      </c>
      <c r="AM49">
        <v>15.996</v>
      </c>
      <c r="AN49">
        <v>0.82259000000000004</v>
      </c>
      <c r="AO49">
        <v>24.696000000000002</v>
      </c>
      <c r="AP49">
        <v>9.4794</v>
      </c>
      <c r="AQ49">
        <v>46.683</v>
      </c>
      <c r="AR49">
        <v>10.7616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85.14</v>
      </c>
      <c r="BA49">
        <f t="shared" si="1"/>
        <v>2638.3033210000008</v>
      </c>
      <c r="BD49">
        <v>24.07</v>
      </c>
      <c r="BE49">
        <v>7.63</v>
      </c>
      <c r="BF49">
        <v>0</v>
      </c>
      <c r="BG49">
        <v>1.98</v>
      </c>
      <c r="BH49">
        <v>5.77</v>
      </c>
      <c r="BI49">
        <v>7.17</v>
      </c>
      <c r="BJ49">
        <v>2.74</v>
      </c>
      <c r="BK49">
        <v>4.2</v>
      </c>
      <c r="BL49">
        <v>2.09</v>
      </c>
      <c r="BM49">
        <v>1.8</v>
      </c>
      <c r="BN49">
        <v>0.5</v>
      </c>
      <c r="BO49">
        <v>16.21</v>
      </c>
      <c r="BP49">
        <v>3.98</v>
      </c>
      <c r="BQ49">
        <v>4.3899999999999997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85.14</v>
      </c>
    </row>
    <row r="50" spans="1:75">
      <c r="A50" t="s">
        <v>92</v>
      </c>
      <c r="B50">
        <v>0</v>
      </c>
      <c r="C50">
        <v>35.49</v>
      </c>
      <c r="D50">
        <v>7.35</v>
      </c>
      <c r="E50">
        <v>0</v>
      </c>
      <c r="F50">
        <v>53.213999999999999</v>
      </c>
      <c r="G50">
        <v>16.29</v>
      </c>
      <c r="H50">
        <v>0</v>
      </c>
      <c r="I50">
        <v>58.636000000000003</v>
      </c>
      <c r="J50">
        <v>2.74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275.625</v>
      </c>
      <c r="V50">
        <v>14.253199</v>
      </c>
      <c r="W50">
        <v>147.515625</v>
      </c>
      <c r="X50">
        <v>0</v>
      </c>
      <c r="Y50">
        <v>0</v>
      </c>
      <c r="Z50">
        <v>13.1076</v>
      </c>
      <c r="AA50">
        <v>42.66</v>
      </c>
      <c r="AB50">
        <v>39.510120000000001</v>
      </c>
      <c r="AC50">
        <v>29.062808</v>
      </c>
      <c r="AD50">
        <v>36.544144000000003</v>
      </c>
      <c r="AE50">
        <v>49.436556000000003</v>
      </c>
      <c r="AF50">
        <v>28.594000000000001</v>
      </c>
      <c r="AG50">
        <v>18.796800000000001</v>
      </c>
      <c r="AH50">
        <v>85.703500000000005</v>
      </c>
      <c r="AI50">
        <v>3.1825000000000001</v>
      </c>
      <c r="AJ50">
        <v>0</v>
      </c>
      <c r="AK50">
        <v>50.76</v>
      </c>
      <c r="AL50">
        <v>34.86</v>
      </c>
      <c r="AM50">
        <v>15.996</v>
      </c>
      <c r="AN50">
        <v>0.82259000000000004</v>
      </c>
      <c r="AO50">
        <v>24.696000000000002</v>
      </c>
      <c r="AP50">
        <v>9.4794</v>
      </c>
      <c r="AQ50">
        <v>46.683</v>
      </c>
      <c r="AR50">
        <v>10.7616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85.14</v>
      </c>
      <c r="BA50">
        <f t="shared" si="1"/>
        <v>2638.3033210000008</v>
      </c>
      <c r="BD50">
        <v>24.07</v>
      </c>
      <c r="BE50">
        <v>7.63</v>
      </c>
      <c r="BF50">
        <v>0</v>
      </c>
      <c r="BG50">
        <v>1.98</v>
      </c>
      <c r="BH50">
        <v>5.77</v>
      </c>
      <c r="BI50">
        <v>7.17</v>
      </c>
      <c r="BJ50">
        <v>2.74</v>
      </c>
      <c r="BK50">
        <v>4.2</v>
      </c>
      <c r="BL50">
        <v>2.09</v>
      </c>
      <c r="BM50">
        <v>1.8</v>
      </c>
      <c r="BN50">
        <v>0.5</v>
      </c>
      <c r="BO50">
        <v>16.21</v>
      </c>
      <c r="BP50">
        <v>3.98</v>
      </c>
      <c r="BQ50">
        <v>4.3899999999999997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85.14</v>
      </c>
    </row>
    <row r="51" spans="1:75">
      <c r="A51" t="s">
        <v>93</v>
      </c>
      <c r="B51">
        <v>0</v>
      </c>
      <c r="C51">
        <v>35.174999999999997</v>
      </c>
      <c r="D51">
        <v>7.35</v>
      </c>
      <c r="E51">
        <v>0</v>
      </c>
      <c r="F51">
        <v>53.213999999999999</v>
      </c>
      <c r="G51">
        <v>16.29</v>
      </c>
      <c r="H51">
        <v>0</v>
      </c>
      <c r="I51">
        <v>58.636000000000003</v>
      </c>
      <c r="J51">
        <v>2.74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275.625</v>
      </c>
      <c r="V51">
        <v>14.253199</v>
      </c>
      <c r="W51">
        <v>147.515625</v>
      </c>
      <c r="X51">
        <v>0</v>
      </c>
      <c r="Y51">
        <v>0</v>
      </c>
      <c r="Z51">
        <v>13.1076</v>
      </c>
      <c r="AA51">
        <v>42.66</v>
      </c>
      <c r="AB51">
        <v>39.510120000000001</v>
      </c>
      <c r="AC51">
        <v>29.062808</v>
      </c>
      <c r="AD51">
        <v>27.3447</v>
      </c>
      <c r="AE51">
        <v>49.436556000000003</v>
      </c>
      <c r="AF51">
        <v>28.594000000000001</v>
      </c>
      <c r="AG51">
        <v>18.796800000000001</v>
      </c>
      <c r="AH51">
        <v>85.703500000000005</v>
      </c>
      <c r="AI51">
        <v>0</v>
      </c>
      <c r="AJ51">
        <v>0</v>
      </c>
      <c r="AK51">
        <v>50.76</v>
      </c>
      <c r="AL51">
        <v>34.86</v>
      </c>
      <c r="AM51">
        <v>15.996</v>
      </c>
      <c r="AN51">
        <v>0.82259000000000004</v>
      </c>
      <c r="AO51">
        <v>24.696000000000002</v>
      </c>
      <c r="AP51">
        <v>9.4794</v>
      </c>
      <c r="AQ51">
        <v>31.122</v>
      </c>
      <c r="AR51">
        <v>10.7616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85.14</v>
      </c>
      <c r="BA51">
        <f t="shared" si="1"/>
        <v>2610.0453770000008</v>
      </c>
      <c r="BD51">
        <v>24.07</v>
      </c>
      <c r="BE51">
        <v>7.63</v>
      </c>
      <c r="BF51">
        <v>0</v>
      </c>
      <c r="BG51">
        <v>1.98</v>
      </c>
      <c r="BH51">
        <v>5.77</v>
      </c>
      <c r="BI51">
        <v>7.17</v>
      </c>
      <c r="BJ51">
        <v>2.74</v>
      </c>
      <c r="BK51">
        <v>4.2</v>
      </c>
      <c r="BL51">
        <v>2.09</v>
      </c>
      <c r="BM51">
        <v>1.8</v>
      </c>
      <c r="BN51">
        <v>0.5</v>
      </c>
      <c r="BO51">
        <v>16.21</v>
      </c>
      <c r="BP51">
        <v>3.98</v>
      </c>
      <c r="BQ51">
        <v>4.3899999999999997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85.14</v>
      </c>
    </row>
    <row r="52" spans="1:75">
      <c r="A52" t="s">
        <v>94</v>
      </c>
      <c r="B52">
        <v>0</v>
      </c>
      <c r="C52">
        <v>35.174999999999997</v>
      </c>
      <c r="D52">
        <v>7.35</v>
      </c>
      <c r="E52">
        <v>0</v>
      </c>
      <c r="F52">
        <v>53.213999999999999</v>
      </c>
      <c r="G52">
        <v>16.29</v>
      </c>
      <c r="H52">
        <v>0</v>
      </c>
      <c r="I52">
        <v>58.636000000000003</v>
      </c>
      <c r="J52">
        <v>2.74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275.625</v>
      </c>
      <c r="V52">
        <v>14.253199</v>
      </c>
      <c r="W52">
        <v>147.515625</v>
      </c>
      <c r="X52">
        <v>0</v>
      </c>
      <c r="Y52">
        <v>0</v>
      </c>
      <c r="Z52">
        <v>13.1076</v>
      </c>
      <c r="AA52">
        <v>42.66</v>
      </c>
      <c r="AB52">
        <v>39.510120000000001</v>
      </c>
      <c r="AC52">
        <v>29.062808</v>
      </c>
      <c r="AD52">
        <v>27.3447</v>
      </c>
      <c r="AE52">
        <v>49.436556000000003</v>
      </c>
      <c r="AF52">
        <v>28.594000000000001</v>
      </c>
      <c r="AG52">
        <v>18.796800000000001</v>
      </c>
      <c r="AH52">
        <v>85.703500000000005</v>
      </c>
      <c r="AI52">
        <v>0</v>
      </c>
      <c r="AJ52">
        <v>0</v>
      </c>
      <c r="AK52">
        <v>50.76</v>
      </c>
      <c r="AL52">
        <v>34.86</v>
      </c>
      <c r="AM52">
        <v>15.996</v>
      </c>
      <c r="AN52">
        <v>0.82259000000000004</v>
      </c>
      <c r="AO52">
        <v>24.696000000000002</v>
      </c>
      <c r="AP52">
        <v>9.4794</v>
      </c>
      <c r="AQ52">
        <v>31.122</v>
      </c>
      <c r="AR52">
        <v>10.7616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85.14</v>
      </c>
      <c r="BA52">
        <f t="shared" si="1"/>
        <v>2610.0453770000008</v>
      </c>
      <c r="BD52">
        <v>24.07</v>
      </c>
      <c r="BE52">
        <v>7.63</v>
      </c>
      <c r="BF52">
        <v>0</v>
      </c>
      <c r="BG52">
        <v>1.98</v>
      </c>
      <c r="BH52">
        <v>5.77</v>
      </c>
      <c r="BI52">
        <v>7.17</v>
      </c>
      <c r="BJ52">
        <v>2.74</v>
      </c>
      <c r="BK52">
        <v>4.2</v>
      </c>
      <c r="BL52">
        <v>2.09</v>
      </c>
      <c r="BM52">
        <v>1.8</v>
      </c>
      <c r="BN52">
        <v>0.5</v>
      </c>
      <c r="BO52">
        <v>16.21</v>
      </c>
      <c r="BP52">
        <v>3.98</v>
      </c>
      <c r="BQ52">
        <v>4.3899999999999997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85.14</v>
      </c>
    </row>
    <row r="53" spans="1:75">
      <c r="A53" t="s">
        <v>95</v>
      </c>
      <c r="B53">
        <v>0</v>
      </c>
      <c r="C53">
        <v>35.174999999999997</v>
      </c>
      <c r="D53">
        <v>7.35</v>
      </c>
      <c r="E53">
        <v>0</v>
      </c>
      <c r="F53">
        <v>53.213999999999999</v>
      </c>
      <c r="G53">
        <v>16.29</v>
      </c>
      <c r="H53">
        <v>0</v>
      </c>
      <c r="I53">
        <v>58.636000000000003</v>
      </c>
      <c r="J53">
        <v>2.74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275.625</v>
      </c>
      <c r="V53">
        <v>14.253199</v>
      </c>
      <c r="W53">
        <v>147.515625</v>
      </c>
      <c r="X53">
        <v>0</v>
      </c>
      <c r="Y53">
        <v>0</v>
      </c>
      <c r="Z53">
        <v>13.1076</v>
      </c>
      <c r="AA53">
        <v>42.66</v>
      </c>
      <c r="AB53">
        <v>39.510120000000001</v>
      </c>
      <c r="AC53">
        <v>19.35568</v>
      </c>
      <c r="AD53">
        <v>27.3447</v>
      </c>
      <c r="AE53">
        <v>49.436556000000003</v>
      </c>
      <c r="AF53">
        <v>28.594000000000001</v>
      </c>
      <c r="AG53">
        <v>18.796800000000001</v>
      </c>
      <c r="AH53">
        <v>85.703500000000005</v>
      </c>
      <c r="AI53">
        <v>0</v>
      </c>
      <c r="AJ53">
        <v>0</v>
      </c>
      <c r="AK53">
        <v>50.76</v>
      </c>
      <c r="AL53">
        <v>34.86</v>
      </c>
      <c r="AM53">
        <v>15.996</v>
      </c>
      <c r="AN53">
        <v>0.82259000000000004</v>
      </c>
      <c r="AO53">
        <v>24.696000000000002</v>
      </c>
      <c r="AP53">
        <v>9.4794</v>
      </c>
      <c r="AQ53">
        <v>31.122</v>
      </c>
      <c r="AR53">
        <v>13.452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83.83</v>
      </c>
      <c r="BA53">
        <f t="shared" si="1"/>
        <v>2601.7186490000013</v>
      </c>
      <c r="BD53">
        <v>24.07</v>
      </c>
      <c r="BE53">
        <v>7.63</v>
      </c>
      <c r="BF53">
        <v>0</v>
      </c>
      <c r="BG53">
        <v>1.98</v>
      </c>
      <c r="BH53">
        <v>5.77</v>
      </c>
      <c r="BI53">
        <v>7.17</v>
      </c>
      <c r="BJ53">
        <v>3</v>
      </c>
      <c r="BK53">
        <v>3.75</v>
      </c>
      <c r="BL53">
        <v>2.09</v>
      </c>
      <c r="BM53">
        <v>1.8</v>
      </c>
      <c r="BN53">
        <v>0.5</v>
      </c>
      <c r="BO53">
        <v>16.21</v>
      </c>
      <c r="BP53">
        <v>3.98</v>
      </c>
      <c r="BQ53">
        <v>4.3899999999999997</v>
      </c>
      <c r="BR53">
        <v>1.03</v>
      </c>
      <c r="BS53">
        <v>0.46</v>
      </c>
      <c r="BT53">
        <v>0</v>
      </c>
      <c r="BU53">
        <v>0</v>
      </c>
      <c r="BV53">
        <v>0</v>
      </c>
      <c r="BW53">
        <f t="shared" si="2"/>
        <v>83.83</v>
      </c>
    </row>
    <row r="54" spans="1:75">
      <c r="A54" t="s">
        <v>96</v>
      </c>
      <c r="B54">
        <v>0</v>
      </c>
      <c r="C54">
        <v>35.174999999999997</v>
      </c>
      <c r="D54">
        <v>7.35</v>
      </c>
      <c r="E54">
        <v>0</v>
      </c>
      <c r="F54">
        <v>53.213999999999999</v>
      </c>
      <c r="G54">
        <v>16.29</v>
      </c>
      <c r="H54">
        <v>0</v>
      </c>
      <c r="I54">
        <v>58.636000000000003</v>
      </c>
      <c r="J54">
        <v>2.74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275.625</v>
      </c>
      <c r="V54">
        <v>14.253199</v>
      </c>
      <c r="W54">
        <v>147.515625</v>
      </c>
      <c r="X54">
        <v>0</v>
      </c>
      <c r="Y54">
        <v>0</v>
      </c>
      <c r="Z54">
        <v>13.1076</v>
      </c>
      <c r="AA54">
        <v>42.66</v>
      </c>
      <c r="AB54">
        <v>39.510120000000001</v>
      </c>
      <c r="AC54">
        <v>19.35568</v>
      </c>
      <c r="AD54">
        <v>27.3447</v>
      </c>
      <c r="AE54">
        <v>49.436556000000003</v>
      </c>
      <c r="AF54">
        <v>28.594000000000001</v>
      </c>
      <c r="AG54">
        <v>18.796800000000001</v>
      </c>
      <c r="AH54">
        <v>85.703500000000005</v>
      </c>
      <c r="AI54">
        <v>0</v>
      </c>
      <c r="AJ54">
        <v>0</v>
      </c>
      <c r="AK54">
        <v>50.76</v>
      </c>
      <c r="AL54">
        <v>58.1</v>
      </c>
      <c r="AM54">
        <v>15.996</v>
      </c>
      <c r="AN54">
        <v>0.82259000000000004</v>
      </c>
      <c r="AO54">
        <v>24.696000000000002</v>
      </c>
      <c r="AP54">
        <v>9.4794</v>
      </c>
      <c r="AQ54">
        <v>31.122</v>
      </c>
      <c r="AR54">
        <v>13.452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83.8</v>
      </c>
      <c r="BA54">
        <f t="shared" si="1"/>
        <v>2624.9286490000013</v>
      </c>
      <c r="BD54">
        <v>24.07</v>
      </c>
      <c r="BE54">
        <v>7.63</v>
      </c>
      <c r="BF54">
        <v>0</v>
      </c>
      <c r="BG54">
        <v>1.98</v>
      </c>
      <c r="BH54">
        <v>5.77</v>
      </c>
      <c r="BI54">
        <v>7.17</v>
      </c>
      <c r="BJ54">
        <v>3.11</v>
      </c>
      <c r="BK54">
        <v>3.67</v>
      </c>
      <c r="BL54">
        <v>2.0299999999999998</v>
      </c>
      <c r="BM54">
        <v>1.8</v>
      </c>
      <c r="BN54">
        <v>0.5</v>
      </c>
      <c r="BO54">
        <v>16.21</v>
      </c>
      <c r="BP54">
        <v>3.98</v>
      </c>
      <c r="BQ54">
        <v>4.3899999999999997</v>
      </c>
      <c r="BR54">
        <v>1.03</v>
      </c>
      <c r="BS54">
        <v>0.46</v>
      </c>
      <c r="BT54">
        <v>0</v>
      </c>
      <c r="BU54">
        <v>0</v>
      </c>
      <c r="BV54">
        <v>0</v>
      </c>
      <c r="BW54">
        <f t="shared" si="2"/>
        <v>83.8</v>
      </c>
    </row>
    <row r="55" spans="1:75">
      <c r="A55" t="s">
        <v>97</v>
      </c>
      <c r="B55">
        <v>0</v>
      </c>
      <c r="C55">
        <v>35.174999999999997</v>
      </c>
      <c r="D55">
        <v>7.35</v>
      </c>
      <c r="E55">
        <v>0</v>
      </c>
      <c r="F55">
        <v>53.213999999999999</v>
      </c>
      <c r="G55">
        <v>16.29</v>
      </c>
      <c r="H55">
        <v>0</v>
      </c>
      <c r="I55">
        <v>58.636000000000003</v>
      </c>
      <c r="J55">
        <v>2.74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275.625</v>
      </c>
      <c r="V55">
        <v>14.253199</v>
      </c>
      <c r="W55">
        <v>147.515625</v>
      </c>
      <c r="X55">
        <v>0</v>
      </c>
      <c r="Y55">
        <v>0</v>
      </c>
      <c r="Z55">
        <v>13.1076</v>
      </c>
      <c r="AA55">
        <v>42.66</v>
      </c>
      <c r="AB55">
        <v>26.34008</v>
      </c>
      <c r="AC55">
        <v>19.35568</v>
      </c>
      <c r="AD55">
        <v>27.3447</v>
      </c>
      <c r="AE55">
        <v>49.436556000000003</v>
      </c>
      <c r="AF55">
        <v>28.594000000000001</v>
      </c>
      <c r="AG55">
        <v>18.796800000000001</v>
      </c>
      <c r="AH55">
        <v>85.703500000000005</v>
      </c>
      <c r="AI55">
        <v>0</v>
      </c>
      <c r="AJ55">
        <v>0</v>
      </c>
      <c r="AK55">
        <v>50.76</v>
      </c>
      <c r="AL55">
        <v>34.86</v>
      </c>
      <c r="AM55">
        <v>15.996</v>
      </c>
      <c r="AN55">
        <v>0.82259000000000004</v>
      </c>
      <c r="AO55">
        <v>24.696000000000002</v>
      </c>
      <c r="AP55">
        <v>9.4794</v>
      </c>
      <c r="AQ55">
        <v>31.122</v>
      </c>
      <c r="AR55">
        <v>13.452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83.8</v>
      </c>
      <c r="BA55">
        <f t="shared" si="1"/>
        <v>2588.5186090000016</v>
      </c>
      <c r="BD55">
        <v>24.07</v>
      </c>
      <c r="BE55">
        <v>7.63</v>
      </c>
      <c r="BF55">
        <v>0</v>
      </c>
      <c r="BG55">
        <v>1.98</v>
      </c>
      <c r="BH55">
        <v>5.77</v>
      </c>
      <c r="BI55">
        <v>7.17</v>
      </c>
      <c r="BJ55">
        <v>3.11</v>
      </c>
      <c r="BK55">
        <v>3.67</v>
      </c>
      <c r="BL55">
        <v>2.0299999999999998</v>
      </c>
      <c r="BM55">
        <v>1.8</v>
      </c>
      <c r="BN55">
        <v>0.5</v>
      </c>
      <c r="BO55">
        <v>16.21</v>
      </c>
      <c r="BP55">
        <v>3.98</v>
      </c>
      <c r="BQ55">
        <v>4.3899999999999997</v>
      </c>
      <c r="BR55">
        <v>1.03</v>
      </c>
      <c r="BS55">
        <v>0.46</v>
      </c>
      <c r="BT55">
        <v>0</v>
      </c>
      <c r="BU55">
        <v>0</v>
      </c>
      <c r="BV55">
        <v>0</v>
      </c>
      <c r="BW55">
        <f t="shared" si="2"/>
        <v>83.8</v>
      </c>
    </row>
    <row r="56" spans="1:75">
      <c r="A56" t="s">
        <v>98</v>
      </c>
      <c r="B56">
        <v>0</v>
      </c>
      <c r="C56">
        <v>35.174999999999997</v>
      </c>
      <c r="D56">
        <v>7.35</v>
      </c>
      <c r="E56">
        <v>0</v>
      </c>
      <c r="F56">
        <v>53.213999999999999</v>
      </c>
      <c r="G56">
        <v>16.29</v>
      </c>
      <c r="H56">
        <v>0</v>
      </c>
      <c r="I56">
        <v>58.636000000000003</v>
      </c>
      <c r="J56">
        <v>2.74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275.625</v>
      </c>
      <c r="V56">
        <v>14.253199</v>
      </c>
      <c r="W56">
        <v>147.515625</v>
      </c>
      <c r="X56">
        <v>0</v>
      </c>
      <c r="Y56">
        <v>0</v>
      </c>
      <c r="Z56">
        <v>13.1076</v>
      </c>
      <c r="AA56">
        <v>42.66</v>
      </c>
      <c r="AB56">
        <v>26.34008</v>
      </c>
      <c r="AC56">
        <v>19.35568</v>
      </c>
      <c r="AD56">
        <v>27.3447</v>
      </c>
      <c r="AE56">
        <v>49.436556000000003</v>
      </c>
      <c r="AF56">
        <v>28.594000000000001</v>
      </c>
      <c r="AG56">
        <v>18.796800000000001</v>
      </c>
      <c r="AH56">
        <v>85.703500000000005</v>
      </c>
      <c r="AI56">
        <v>0</v>
      </c>
      <c r="AJ56">
        <v>0</v>
      </c>
      <c r="AK56">
        <v>50.76</v>
      </c>
      <c r="AL56">
        <v>34.86</v>
      </c>
      <c r="AM56">
        <v>15.996</v>
      </c>
      <c r="AN56">
        <v>0.82259000000000004</v>
      </c>
      <c r="AO56">
        <v>24.696000000000002</v>
      </c>
      <c r="AP56">
        <v>9.4794</v>
      </c>
      <c r="AQ56">
        <v>31.122</v>
      </c>
      <c r="AR56">
        <v>10.7616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83.8</v>
      </c>
      <c r="BA56">
        <f t="shared" si="1"/>
        <v>2585.8282090000012</v>
      </c>
      <c r="BD56">
        <v>24.07</v>
      </c>
      <c r="BE56">
        <v>7.63</v>
      </c>
      <c r="BF56">
        <v>0</v>
      </c>
      <c r="BG56">
        <v>1.98</v>
      </c>
      <c r="BH56">
        <v>5.77</v>
      </c>
      <c r="BI56">
        <v>7.17</v>
      </c>
      <c r="BJ56">
        <v>3.11</v>
      </c>
      <c r="BK56">
        <v>3.67</v>
      </c>
      <c r="BL56">
        <v>2.0299999999999998</v>
      </c>
      <c r="BM56">
        <v>1.8</v>
      </c>
      <c r="BN56">
        <v>0.5</v>
      </c>
      <c r="BO56">
        <v>16.21</v>
      </c>
      <c r="BP56">
        <v>3.98</v>
      </c>
      <c r="BQ56">
        <v>4.3899999999999997</v>
      </c>
      <c r="BR56">
        <v>1.03</v>
      </c>
      <c r="BS56">
        <v>0.46</v>
      </c>
      <c r="BT56">
        <v>0</v>
      </c>
      <c r="BU56">
        <v>0</v>
      </c>
      <c r="BV56">
        <v>0</v>
      </c>
      <c r="BW56">
        <f t="shared" si="2"/>
        <v>83.8</v>
      </c>
    </row>
    <row r="57" spans="1:75">
      <c r="A57" t="s">
        <v>99</v>
      </c>
      <c r="B57">
        <v>0</v>
      </c>
      <c r="C57">
        <v>35.174999999999997</v>
      </c>
      <c r="D57">
        <v>7.35</v>
      </c>
      <c r="E57">
        <v>0</v>
      </c>
      <c r="F57">
        <v>53.213999999999999</v>
      </c>
      <c r="G57">
        <v>16.29</v>
      </c>
      <c r="H57">
        <v>0</v>
      </c>
      <c r="I57">
        <v>58.636000000000003</v>
      </c>
      <c r="J57">
        <v>2.74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275.625</v>
      </c>
      <c r="V57">
        <v>14.253199</v>
      </c>
      <c r="W57">
        <v>147.515625</v>
      </c>
      <c r="X57">
        <v>0</v>
      </c>
      <c r="Y57">
        <v>0</v>
      </c>
      <c r="Z57">
        <v>13.1076</v>
      </c>
      <c r="AA57">
        <v>42.66</v>
      </c>
      <c r="AB57">
        <v>26.34008</v>
      </c>
      <c r="AC57">
        <v>19.35568</v>
      </c>
      <c r="AD57">
        <v>27.3447</v>
      </c>
      <c r="AE57">
        <v>49.436556000000003</v>
      </c>
      <c r="AF57">
        <v>28.594000000000001</v>
      </c>
      <c r="AG57">
        <v>18.796800000000001</v>
      </c>
      <c r="AH57">
        <v>85.703500000000005</v>
      </c>
      <c r="AI57">
        <v>0</v>
      </c>
      <c r="AJ57">
        <v>0</v>
      </c>
      <c r="AK57">
        <v>50.76</v>
      </c>
      <c r="AL57">
        <v>34.86</v>
      </c>
      <c r="AM57">
        <v>15.996</v>
      </c>
      <c r="AN57">
        <v>0.82259000000000004</v>
      </c>
      <c r="AO57">
        <v>24.696000000000002</v>
      </c>
      <c r="AP57">
        <v>9.4794</v>
      </c>
      <c r="AQ57">
        <v>46.683</v>
      </c>
      <c r="AR57">
        <v>10.7616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83.8</v>
      </c>
      <c r="BA57">
        <f t="shared" si="1"/>
        <v>2601.3892090000013</v>
      </c>
      <c r="BD57">
        <v>24.07</v>
      </c>
      <c r="BE57">
        <v>7.63</v>
      </c>
      <c r="BF57">
        <v>0</v>
      </c>
      <c r="BG57">
        <v>1.98</v>
      </c>
      <c r="BH57">
        <v>5.77</v>
      </c>
      <c r="BI57">
        <v>7.17</v>
      </c>
      <c r="BJ57">
        <v>3.11</v>
      </c>
      <c r="BK57">
        <v>3.67</v>
      </c>
      <c r="BL57">
        <v>2.0299999999999998</v>
      </c>
      <c r="BM57">
        <v>1.8</v>
      </c>
      <c r="BN57">
        <v>0.5</v>
      </c>
      <c r="BO57">
        <v>16.21</v>
      </c>
      <c r="BP57">
        <v>3.98</v>
      </c>
      <c r="BQ57">
        <v>4.3899999999999997</v>
      </c>
      <c r="BR57">
        <v>1.03</v>
      </c>
      <c r="BS57">
        <v>0.46</v>
      </c>
      <c r="BT57">
        <v>0</v>
      </c>
      <c r="BU57">
        <v>0</v>
      </c>
      <c r="BV57">
        <v>0</v>
      </c>
      <c r="BW57">
        <f t="shared" si="2"/>
        <v>83.8</v>
      </c>
    </row>
    <row r="58" spans="1:75">
      <c r="A58" t="s">
        <v>100</v>
      </c>
      <c r="B58">
        <v>0</v>
      </c>
      <c r="C58">
        <v>35.174999999999997</v>
      </c>
      <c r="D58">
        <v>7.35</v>
      </c>
      <c r="E58">
        <v>0</v>
      </c>
      <c r="F58">
        <v>53.213999999999999</v>
      </c>
      <c r="G58">
        <v>16.29</v>
      </c>
      <c r="H58">
        <v>0</v>
      </c>
      <c r="I58">
        <v>58.636000000000003</v>
      </c>
      <c r="J58">
        <v>2.74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275.625</v>
      </c>
      <c r="V58">
        <v>14.253199</v>
      </c>
      <c r="W58">
        <v>147.515625</v>
      </c>
      <c r="X58">
        <v>0</v>
      </c>
      <c r="Y58">
        <v>0</v>
      </c>
      <c r="Z58">
        <v>13.1076</v>
      </c>
      <c r="AA58">
        <v>42.66</v>
      </c>
      <c r="AB58">
        <v>26.34008</v>
      </c>
      <c r="AC58">
        <v>19.35568</v>
      </c>
      <c r="AD58">
        <v>27.3447</v>
      </c>
      <c r="AE58">
        <v>49.436556000000003</v>
      </c>
      <c r="AF58">
        <v>28.594000000000001</v>
      </c>
      <c r="AG58">
        <v>18.796800000000001</v>
      </c>
      <c r="AH58">
        <v>85.703500000000005</v>
      </c>
      <c r="AI58">
        <v>0</v>
      </c>
      <c r="AJ58">
        <v>0</v>
      </c>
      <c r="AK58">
        <v>50.76</v>
      </c>
      <c r="AL58">
        <v>34.86</v>
      </c>
      <c r="AM58">
        <v>15.996</v>
      </c>
      <c r="AN58">
        <v>0.82259000000000004</v>
      </c>
      <c r="AO58">
        <v>24.696000000000002</v>
      </c>
      <c r="AP58">
        <v>9.4794</v>
      </c>
      <c r="AQ58">
        <v>46.683</v>
      </c>
      <c r="AR58">
        <v>10.7616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83.8</v>
      </c>
      <c r="BA58">
        <f t="shared" si="1"/>
        <v>2601.3892090000013</v>
      </c>
      <c r="BD58">
        <v>24.07</v>
      </c>
      <c r="BE58">
        <v>7.63</v>
      </c>
      <c r="BF58">
        <v>0</v>
      </c>
      <c r="BG58">
        <v>1.98</v>
      </c>
      <c r="BH58">
        <v>5.77</v>
      </c>
      <c r="BI58">
        <v>7.17</v>
      </c>
      <c r="BJ58">
        <v>3.11</v>
      </c>
      <c r="BK58">
        <v>3.67</v>
      </c>
      <c r="BL58">
        <v>2.0299999999999998</v>
      </c>
      <c r="BM58">
        <v>1.8</v>
      </c>
      <c r="BN58">
        <v>0.5</v>
      </c>
      <c r="BO58">
        <v>16.21</v>
      </c>
      <c r="BP58">
        <v>3.98</v>
      </c>
      <c r="BQ58">
        <v>4.3899999999999997</v>
      </c>
      <c r="BR58">
        <v>1.03</v>
      </c>
      <c r="BS58">
        <v>0.46</v>
      </c>
      <c r="BT58">
        <v>0</v>
      </c>
      <c r="BU58">
        <v>0</v>
      </c>
      <c r="BV58">
        <v>0</v>
      </c>
      <c r="BW58">
        <f t="shared" si="2"/>
        <v>83.8</v>
      </c>
    </row>
    <row r="59" spans="1:75">
      <c r="A59" t="s">
        <v>101</v>
      </c>
      <c r="B59">
        <v>0</v>
      </c>
      <c r="C59">
        <v>35.174999999999997</v>
      </c>
      <c r="D59">
        <v>7.35</v>
      </c>
      <c r="E59">
        <v>0</v>
      </c>
      <c r="F59">
        <v>53.213999999999999</v>
      </c>
      <c r="G59">
        <v>16.29</v>
      </c>
      <c r="H59">
        <v>0</v>
      </c>
      <c r="I59">
        <v>58.636000000000003</v>
      </c>
      <c r="J59">
        <v>2.74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275.625</v>
      </c>
      <c r="V59">
        <v>14.253199</v>
      </c>
      <c r="W59">
        <v>147.515625</v>
      </c>
      <c r="X59">
        <v>0</v>
      </c>
      <c r="Y59">
        <v>0</v>
      </c>
      <c r="Z59">
        <v>13.1076</v>
      </c>
      <c r="AA59">
        <v>42.66</v>
      </c>
      <c r="AB59">
        <v>26.34008</v>
      </c>
      <c r="AC59">
        <v>19.35568</v>
      </c>
      <c r="AD59">
        <v>27.3447</v>
      </c>
      <c r="AE59">
        <v>49.436556000000003</v>
      </c>
      <c r="AF59">
        <v>28.594000000000001</v>
      </c>
      <c r="AG59">
        <v>18.796800000000001</v>
      </c>
      <c r="AH59">
        <v>85.703500000000005</v>
      </c>
      <c r="AI59">
        <v>0</v>
      </c>
      <c r="AJ59">
        <v>0</v>
      </c>
      <c r="AK59">
        <v>50.76</v>
      </c>
      <c r="AL59">
        <v>34.86</v>
      </c>
      <c r="AM59">
        <v>15.996</v>
      </c>
      <c r="AN59">
        <v>0.82259000000000004</v>
      </c>
      <c r="AO59">
        <v>24.696000000000002</v>
      </c>
      <c r="AP59">
        <v>9.4794</v>
      </c>
      <c r="AQ59">
        <v>46.683</v>
      </c>
      <c r="AR59">
        <v>10.7616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83.8</v>
      </c>
      <c r="BA59">
        <f t="shared" si="1"/>
        <v>2601.3892090000013</v>
      </c>
      <c r="BD59">
        <v>24.07</v>
      </c>
      <c r="BE59">
        <v>7.63</v>
      </c>
      <c r="BF59">
        <v>0</v>
      </c>
      <c r="BG59">
        <v>1.98</v>
      </c>
      <c r="BH59">
        <v>5.77</v>
      </c>
      <c r="BI59">
        <v>7.17</v>
      </c>
      <c r="BJ59">
        <v>3.11</v>
      </c>
      <c r="BK59">
        <v>3.67</v>
      </c>
      <c r="BL59">
        <v>2.0299999999999998</v>
      </c>
      <c r="BM59">
        <v>1.8</v>
      </c>
      <c r="BN59">
        <v>0.5</v>
      </c>
      <c r="BO59">
        <v>16.21</v>
      </c>
      <c r="BP59">
        <v>3.98</v>
      </c>
      <c r="BQ59">
        <v>4.3899999999999997</v>
      </c>
      <c r="BR59">
        <v>1.03</v>
      </c>
      <c r="BS59">
        <v>0.46</v>
      </c>
      <c r="BT59">
        <v>0</v>
      </c>
      <c r="BU59">
        <v>0</v>
      </c>
      <c r="BV59">
        <v>0</v>
      </c>
      <c r="BW59">
        <f t="shared" si="2"/>
        <v>83.8</v>
      </c>
    </row>
    <row r="60" spans="1:75">
      <c r="A60" t="s">
        <v>102</v>
      </c>
      <c r="B60">
        <v>0</v>
      </c>
      <c r="C60">
        <v>35.174999999999997</v>
      </c>
      <c r="D60">
        <v>7.35</v>
      </c>
      <c r="E60">
        <v>0</v>
      </c>
      <c r="F60">
        <v>53.213999999999999</v>
      </c>
      <c r="G60">
        <v>16.29</v>
      </c>
      <c r="H60">
        <v>0</v>
      </c>
      <c r="I60">
        <v>58.636000000000003</v>
      </c>
      <c r="J60">
        <v>2.74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275.625</v>
      </c>
      <c r="V60">
        <v>14.253199</v>
      </c>
      <c r="W60">
        <v>147.515625</v>
      </c>
      <c r="X60">
        <v>0</v>
      </c>
      <c r="Y60">
        <v>0</v>
      </c>
      <c r="Z60">
        <v>13.1076</v>
      </c>
      <c r="AA60">
        <v>42.66</v>
      </c>
      <c r="AB60">
        <v>26.34008</v>
      </c>
      <c r="AC60">
        <v>19.35568</v>
      </c>
      <c r="AD60">
        <v>27.3447</v>
      </c>
      <c r="AE60">
        <v>49.436556000000003</v>
      </c>
      <c r="AF60">
        <v>28.594000000000001</v>
      </c>
      <c r="AG60">
        <v>18.796800000000001</v>
      </c>
      <c r="AH60">
        <v>85.703500000000005</v>
      </c>
      <c r="AI60">
        <v>0</v>
      </c>
      <c r="AJ60">
        <v>0</v>
      </c>
      <c r="AK60">
        <v>50.76</v>
      </c>
      <c r="AL60">
        <v>34.86</v>
      </c>
      <c r="AM60">
        <v>15.996</v>
      </c>
      <c r="AN60">
        <v>0.82259000000000004</v>
      </c>
      <c r="AO60">
        <v>24.696000000000002</v>
      </c>
      <c r="AP60">
        <v>9.4794</v>
      </c>
      <c r="AQ60">
        <v>46.683</v>
      </c>
      <c r="AR60">
        <v>10.7616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83.8</v>
      </c>
      <c r="BA60">
        <f t="shared" si="1"/>
        <v>2601.3892090000013</v>
      </c>
      <c r="BD60">
        <v>24.07</v>
      </c>
      <c r="BE60">
        <v>7.63</v>
      </c>
      <c r="BF60">
        <v>0</v>
      </c>
      <c r="BG60">
        <v>1.98</v>
      </c>
      <c r="BH60">
        <v>5.77</v>
      </c>
      <c r="BI60">
        <v>7.17</v>
      </c>
      <c r="BJ60">
        <v>3.11</v>
      </c>
      <c r="BK60">
        <v>3.67</v>
      </c>
      <c r="BL60">
        <v>2.0299999999999998</v>
      </c>
      <c r="BM60">
        <v>1.8</v>
      </c>
      <c r="BN60">
        <v>0.5</v>
      </c>
      <c r="BO60">
        <v>16.21</v>
      </c>
      <c r="BP60">
        <v>3.98</v>
      </c>
      <c r="BQ60">
        <v>4.3899999999999997</v>
      </c>
      <c r="BR60">
        <v>1.03</v>
      </c>
      <c r="BS60">
        <v>0.46</v>
      </c>
      <c r="BT60">
        <v>0</v>
      </c>
      <c r="BU60">
        <v>0</v>
      </c>
      <c r="BV60">
        <v>0</v>
      </c>
      <c r="BW60">
        <f t="shared" si="2"/>
        <v>83.8</v>
      </c>
    </row>
    <row r="61" spans="1:75">
      <c r="A61" t="s">
        <v>103</v>
      </c>
      <c r="B61">
        <v>0</v>
      </c>
      <c r="C61">
        <v>35.174999999999997</v>
      </c>
      <c r="D61">
        <v>7.35</v>
      </c>
      <c r="E61">
        <v>0</v>
      </c>
      <c r="F61">
        <v>53.213999999999999</v>
      </c>
      <c r="G61">
        <v>16.29</v>
      </c>
      <c r="H61">
        <v>0</v>
      </c>
      <c r="I61">
        <v>58.636000000000003</v>
      </c>
      <c r="J61">
        <v>2.74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275.625</v>
      </c>
      <c r="V61">
        <v>14.253199</v>
      </c>
      <c r="W61">
        <v>147.515625</v>
      </c>
      <c r="X61">
        <v>0</v>
      </c>
      <c r="Y61">
        <v>0</v>
      </c>
      <c r="Z61">
        <v>13.1076</v>
      </c>
      <c r="AA61">
        <v>42.66</v>
      </c>
      <c r="AB61">
        <v>26.34008</v>
      </c>
      <c r="AC61">
        <v>19.35568</v>
      </c>
      <c r="AD61">
        <v>27.3447</v>
      </c>
      <c r="AE61">
        <v>49.436556000000003</v>
      </c>
      <c r="AF61">
        <v>28.594000000000001</v>
      </c>
      <c r="AG61">
        <v>18.796800000000001</v>
      </c>
      <c r="AH61">
        <v>93.563599999999994</v>
      </c>
      <c r="AI61">
        <v>0</v>
      </c>
      <c r="AJ61">
        <v>0</v>
      </c>
      <c r="AK61">
        <v>50.76</v>
      </c>
      <c r="AL61">
        <v>58.1</v>
      </c>
      <c r="AM61">
        <v>15.996</v>
      </c>
      <c r="AN61">
        <v>0.82259000000000004</v>
      </c>
      <c r="AO61">
        <v>24.696000000000002</v>
      </c>
      <c r="AP61">
        <v>9.4794</v>
      </c>
      <c r="AQ61">
        <v>46.683</v>
      </c>
      <c r="AR61">
        <v>10.7616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83.8</v>
      </c>
      <c r="BA61">
        <f t="shared" si="1"/>
        <v>2632.489309000001</v>
      </c>
      <c r="BD61">
        <v>24.07</v>
      </c>
      <c r="BE61">
        <v>7.63</v>
      </c>
      <c r="BF61">
        <v>0</v>
      </c>
      <c r="BG61">
        <v>1.98</v>
      </c>
      <c r="BH61">
        <v>5.77</v>
      </c>
      <c r="BI61">
        <v>7.17</v>
      </c>
      <c r="BJ61">
        <v>3.11</v>
      </c>
      <c r="BK61">
        <v>3.67</v>
      </c>
      <c r="BL61">
        <v>2.0299999999999998</v>
      </c>
      <c r="BM61">
        <v>1.8</v>
      </c>
      <c r="BN61">
        <v>0.5</v>
      </c>
      <c r="BO61">
        <v>16.21</v>
      </c>
      <c r="BP61">
        <v>3.98</v>
      </c>
      <c r="BQ61">
        <v>4.3899999999999997</v>
      </c>
      <c r="BR61">
        <v>1.03</v>
      </c>
      <c r="BS61">
        <v>0.46</v>
      </c>
      <c r="BT61">
        <v>0</v>
      </c>
      <c r="BU61">
        <v>0</v>
      </c>
      <c r="BV61">
        <v>0</v>
      </c>
      <c r="BW61">
        <f t="shared" si="2"/>
        <v>83.8</v>
      </c>
    </row>
    <row r="62" spans="1:75">
      <c r="A62" t="s">
        <v>104</v>
      </c>
      <c r="B62">
        <v>0</v>
      </c>
      <c r="C62">
        <v>35.174999999999997</v>
      </c>
      <c r="D62">
        <v>7.35</v>
      </c>
      <c r="E62">
        <v>0</v>
      </c>
      <c r="F62">
        <v>53.213999999999999</v>
      </c>
      <c r="G62">
        <v>16.29</v>
      </c>
      <c r="H62">
        <v>0</v>
      </c>
      <c r="I62">
        <v>58.636000000000003</v>
      </c>
      <c r="J62">
        <v>2.74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275.625</v>
      </c>
      <c r="V62">
        <v>14.253199</v>
      </c>
      <c r="W62">
        <v>147.515625</v>
      </c>
      <c r="X62">
        <v>0</v>
      </c>
      <c r="Y62">
        <v>0</v>
      </c>
      <c r="Z62">
        <v>13.1076</v>
      </c>
      <c r="AA62">
        <v>42.66</v>
      </c>
      <c r="AB62">
        <v>26.34008</v>
      </c>
      <c r="AC62">
        <v>19.35568</v>
      </c>
      <c r="AD62">
        <v>27.3447</v>
      </c>
      <c r="AE62">
        <v>49.436556000000003</v>
      </c>
      <c r="AF62">
        <v>28.594000000000001</v>
      </c>
      <c r="AG62">
        <v>18.796800000000001</v>
      </c>
      <c r="AH62">
        <v>93.563599999999994</v>
      </c>
      <c r="AI62">
        <v>0</v>
      </c>
      <c r="AJ62">
        <v>0</v>
      </c>
      <c r="AK62">
        <v>50.76</v>
      </c>
      <c r="AL62">
        <v>83.664000000000001</v>
      </c>
      <c r="AM62">
        <v>15.996</v>
      </c>
      <c r="AN62">
        <v>0.82259000000000004</v>
      </c>
      <c r="AO62">
        <v>24.696000000000002</v>
      </c>
      <c r="AP62">
        <v>9.4794</v>
      </c>
      <c r="AQ62">
        <v>46.683</v>
      </c>
      <c r="AR62">
        <v>10.7616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83.69</v>
      </c>
      <c r="BA62">
        <f t="shared" si="1"/>
        <v>2657.9433090000011</v>
      </c>
      <c r="BD62">
        <v>24.07</v>
      </c>
      <c r="BE62">
        <v>7.63</v>
      </c>
      <c r="BF62">
        <v>0</v>
      </c>
      <c r="BG62">
        <v>1.98</v>
      </c>
      <c r="BH62">
        <v>5.77</v>
      </c>
      <c r="BI62">
        <v>7.17</v>
      </c>
      <c r="BJ62">
        <v>3.11</v>
      </c>
      <c r="BK62">
        <v>3.61</v>
      </c>
      <c r="BL62">
        <v>1.98</v>
      </c>
      <c r="BM62">
        <v>1.8</v>
      </c>
      <c r="BN62">
        <v>0.5</v>
      </c>
      <c r="BO62">
        <v>16.21</v>
      </c>
      <c r="BP62">
        <v>3.98</v>
      </c>
      <c r="BQ62">
        <v>4.3899999999999997</v>
      </c>
      <c r="BR62">
        <v>1.03</v>
      </c>
      <c r="BS62">
        <v>0.46</v>
      </c>
      <c r="BT62">
        <v>0</v>
      </c>
      <c r="BU62">
        <v>0</v>
      </c>
      <c r="BV62">
        <v>0</v>
      </c>
      <c r="BW62">
        <f t="shared" si="2"/>
        <v>83.69</v>
      </c>
    </row>
    <row r="63" spans="1:75">
      <c r="A63" t="s">
        <v>105</v>
      </c>
      <c r="B63">
        <v>0</v>
      </c>
      <c r="C63">
        <v>35.174999999999997</v>
      </c>
      <c r="D63">
        <v>7.35</v>
      </c>
      <c r="E63">
        <v>0</v>
      </c>
      <c r="F63">
        <v>53.213999999999999</v>
      </c>
      <c r="G63">
        <v>16.29</v>
      </c>
      <c r="H63">
        <v>0</v>
      </c>
      <c r="I63">
        <v>58.636000000000003</v>
      </c>
      <c r="J63">
        <v>2.74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275.625</v>
      </c>
      <c r="V63">
        <v>14.253199</v>
      </c>
      <c r="W63">
        <v>147.515625</v>
      </c>
      <c r="X63">
        <v>0</v>
      </c>
      <c r="Y63">
        <v>0</v>
      </c>
      <c r="Z63">
        <v>13.1076</v>
      </c>
      <c r="AA63">
        <v>42.66</v>
      </c>
      <c r="AB63">
        <v>26.34008</v>
      </c>
      <c r="AC63">
        <v>9.6778399999999998</v>
      </c>
      <c r="AD63">
        <v>27.3447</v>
      </c>
      <c r="AE63">
        <v>49.436556000000003</v>
      </c>
      <c r="AF63">
        <v>28.594000000000001</v>
      </c>
      <c r="AG63">
        <v>18.796800000000001</v>
      </c>
      <c r="AH63">
        <v>93.563599999999994</v>
      </c>
      <c r="AI63">
        <v>0</v>
      </c>
      <c r="AJ63">
        <v>0</v>
      </c>
      <c r="AK63">
        <v>50.76</v>
      </c>
      <c r="AL63">
        <v>83.664000000000001</v>
      </c>
      <c r="AM63">
        <v>15.996</v>
      </c>
      <c r="AN63">
        <v>0.82259000000000004</v>
      </c>
      <c r="AO63">
        <v>24.696000000000002</v>
      </c>
      <c r="AP63">
        <v>9.4794</v>
      </c>
      <c r="AQ63">
        <v>46.683</v>
      </c>
      <c r="AR63">
        <v>10.7616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83.69</v>
      </c>
      <c r="BA63">
        <f t="shared" si="1"/>
        <v>2648.2654690000008</v>
      </c>
      <c r="BD63">
        <v>24.07</v>
      </c>
      <c r="BE63">
        <v>7.63</v>
      </c>
      <c r="BF63">
        <v>0</v>
      </c>
      <c r="BG63">
        <v>1.98</v>
      </c>
      <c r="BH63">
        <v>5.77</v>
      </c>
      <c r="BI63">
        <v>7.17</v>
      </c>
      <c r="BJ63">
        <v>3.11</v>
      </c>
      <c r="BK63">
        <v>3.61</v>
      </c>
      <c r="BL63">
        <v>1.98</v>
      </c>
      <c r="BM63">
        <v>1.8</v>
      </c>
      <c r="BN63">
        <v>0.5</v>
      </c>
      <c r="BO63">
        <v>16.21</v>
      </c>
      <c r="BP63">
        <v>3.98</v>
      </c>
      <c r="BQ63">
        <v>4.3899999999999997</v>
      </c>
      <c r="BR63">
        <v>1.03</v>
      </c>
      <c r="BS63">
        <v>0.46</v>
      </c>
      <c r="BT63">
        <v>0</v>
      </c>
      <c r="BU63">
        <v>0</v>
      </c>
      <c r="BV63">
        <v>0</v>
      </c>
      <c r="BW63">
        <f t="shared" si="2"/>
        <v>83.69</v>
      </c>
    </row>
    <row r="64" spans="1:75">
      <c r="A64" t="s">
        <v>106</v>
      </c>
      <c r="B64">
        <v>0</v>
      </c>
      <c r="C64">
        <v>35.174999999999997</v>
      </c>
      <c r="D64">
        <v>7.35</v>
      </c>
      <c r="E64">
        <v>0</v>
      </c>
      <c r="F64">
        <v>53.213999999999999</v>
      </c>
      <c r="G64">
        <v>16.29</v>
      </c>
      <c r="H64">
        <v>0</v>
      </c>
      <c r="I64">
        <v>58.636000000000003</v>
      </c>
      <c r="J64">
        <v>2.74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275.625</v>
      </c>
      <c r="V64">
        <v>14.253199</v>
      </c>
      <c r="W64">
        <v>147.515625</v>
      </c>
      <c r="X64">
        <v>0</v>
      </c>
      <c r="Y64">
        <v>0</v>
      </c>
      <c r="Z64">
        <v>13.1076</v>
      </c>
      <c r="AA64">
        <v>42.66</v>
      </c>
      <c r="AB64">
        <v>26.34008</v>
      </c>
      <c r="AC64">
        <v>9.6778399999999998</v>
      </c>
      <c r="AD64">
        <v>27.3447</v>
      </c>
      <c r="AE64">
        <v>49.436556000000003</v>
      </c>
      <c r="AF64">
        <v>28.594000000000001</v>
      </c>
      <c r="AG64">
        <v>18.796800000000001</v>
      </c>
      <c r="AH64">
        <v>93.563599999999994</v>
      </c>
      <c r="AI64">
        <v>0</v>
      </c>
      <c r="AJ64">
        <v>0</v>
      </c>
      <c r="AK64">
        <v>50.76</v>
      </c>
      <c r="AL64">
        <v>83.664000000000001</v>
      </c>
      <c r="AM64">
        <v>15.996</v>
      </c>
      <c r="AN64">
        <v>0.82259000000000004</v>
      </c>
      <c r="AO64">
        <v>24.696000000000002</v>
      </c>
      <c r="AP64">
        <v>9.4794</v>
      </c>
      <c r="AQ64">
        <v>51.911999999999999</v>
      </c>
      <c r="AR64">
        <v>10.7616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83.69</v>
      </c>
      <c r="BA64">
        <f t="shared" si="1"/>
        <v>2653.4944690000007</v>
      </c>
      <c r="BD64">
        <v>24.07</v>
      </c>
      <c r="BE64">
        <v>7.63</v>
      </c>
      <c r="BF64">
        <v>0</v>
      </c>
      <c r="BG64">
        <v>1.98</v>
      </c>
      <c r="BH64">
        <v>5.77</v>
      </c>
      <c r="BI64">
        <v>7.17</v>
      </c>
      <c r="BJ64">
        <v>3.11</v>
      </c>
      <c r="BK64">
        <v>3.61</v>
      </c>
      <c r="BL64">
        <v>1.98</v>
      </c>
      <c r="BM64">
        <v>1.8</v>
      </c>
      <c r="BN64">
        <v>0.5</v>
      </c>
      <c r="BO64">
        <v>16.21</v>
      </c>
      <c r="BP64">
        <v>3.98</v>
      </c>
      <c r="BQ64">
        <v>4.3899999999999997</v>
      </c>
      <c r="BR64">
        <v>1.03</v>
      </c>
      <c r="BS64">
        <v>0.46</v>
      </c>
      <c r="BT64">
        <v>0</v>
      </c>
      <c r="BU64">
        <v>0</v>
      </c>
      <c r="BV64">
        <v>0</v>
      </c>
      <c r="BW64">
        <f t="shared" si="2"/>
        <v>83.69</v>
      </c>
    </row>
    <row r="65" spans="1:75">
      <c r="A65" t="s">
        <v>107</v>
      </c>
      <c r="B65">
        <v>0</v>
      </c>
      <c r="C65">
        <v>35.174999999999997</v>
      </c>
      <c r="D65">
        <v>7.35</v>
      </c>
      <c r="E65">
        <v>0</v>
      </c>
      <c r="F65">
        <v>53.213999999999999</v>
      </c>
      <c r="G65">
        <v>16.29</v>
      </c>
      <c r="H65">
        <v>0</v>
      </c>
      <c r="I65">
        <v>58.636000000000003</v>
      </c>
      <c r="J65">
        <v>2.74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275.625</v>
      </c>
      <c r="V65">
        <v>14.253199</v>
      </c>
      <c r="W65">
        <v>147.515625</v>
      </c>
      <c r="X65">
        <v>0</v>
      </c>
      <c r="Y65">
        <v>0</v>
      </c>
      <c r="Z65">
        <v>13.1076</v>
      </c>
      <c r="AA65">
        <v>42.66</v>
      </c>
      <c r="AB65">
        <v>26.34008</v>
      </c>
      <c r="AC65">
        <v>9.6778399999999998</v>
      </c>
      <c r="AD65">
        <v>27.3447</v>
      </c>
      <c r="AE65">
        <v>49.436556000000003</v>
      </c>
      <c r="AF65">
        <v>28.594000000000001</v>
      </c>
      <c r="AG65">
        <v>18.796800000000001</v>
      </c>
      <c r="AH65">
        <v>116.9545</v>
      </c>
      <c r="AI65">
        <v>0</v>
      </c>
      <c r="AJ65">
        <v>0</v>
      </c>
      <c r="AK65">
        <v>50.76</v>
      </c>
      <c r="AL65">
        <v>83.664000000000001</v>
      </c>
      <c r="AM65">
        <v>15.836040000000001</v>
      </c>
      <c r="AN65">
        <v>0.82259000000000004</v>
      </c>
      <c r="AO65">
        <v>24.696000000000002</v>
      </c>
      <c r="AP65">
        <v>9.4794</v>
      </c>
      <c r="AQ65">
        <v>62.244</v>
      </c>
      <c r="AR65">
        <v>10.7616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83.75</v>
      </c>
      <c r="BA65">
        <f t="shared" si="1"/>
        <v>2687.1174090000009</v>
      </c>
      <c r="BD65">
        <v>24.07</v>
      </c>
      <c r="BE65">
        <v>7.63</v>
      </c>
      <c r="BF65">
        <v>0</v>
      </c>
      <c r="BG65">
        <v>1.98</v>
      </c>
      <c r="BH65">
        <v>5.77</v>
      </c>
      <c r="BI65">
        <v>7.17</v>
      </c>
      <c r="BJ65">
        <v>3.11</v>
      </c>
      <c r="BK65">
        <v>3.67</v>
      </c>
      <c r="BL65">
        <v>1.98</v>
      </c>
      <c r="BM65">
        <v>1.8</v>
      </c>
      <c r="BN65">
        <v>0.5</v>
      </c>
      <c r="BO65">
        <v>16.21</v>
      </c>
      <c r="BP65">
        <v>3.98</v>
      </c>
      <c r="BQ65">
        <v>4.3899999999999997</v>
      </c>
      <c r="BR65">
        <v>1.03</v>
      </c>
      <c r="BS65">
        <v>0.46</v>
      </c>
      <c r="BT65">
        <v>0</v>
      </c>
      <c r="BU65">
        <v>0</v>
      </c>
      <c r="BV65">
        <v>0</v>
      </c>
      <c r="BW65">
        <f t="shared" si="2"/>
        <v>83.75</v>
      </c>
    </row>
    <row r="66" spans="1:75">
      <c r="A66" t="s">
        <v>108</v>
      </c>
      <c r="B66">
        <v>0</v>
      </c>
      <c r="C66">
        <v>35.174999999999997</v>
      </c>
      <c r="D66">
        <v>7.35</v>
      </c>
      <c r="E66">
        <v>0</v>
      </c>
      <c r="F66">
        <v>53.213999999999999</v>
      </c>
      <c r="G66">
        <v>16.29</v>
      </c>
      <c r="H66">
        <v>0</v>
      </c>
      <c r="I66">
        <v>58.636000000000003</v>
      </c>
      <c r="J66">
        <v>2.74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275.625</v>
      </c>
      <c r="V66">
        <v>14.253199</v>
      </c>
      <c r="W66">
        <v>147.515625</v>
      </c>
      <c r="X66">
        <v>0</v>
      </c>
      <c r="Y66">
        <v>0</v>
      </c>
      <c r="Z66">
        <v>13.1076</v>
      </c>
      <c r="AA66">
        <v>42.66</v>
      </c>
      <c r="AB66">
        <v>13.0634</v>
      </c>
      <c r="AC66">
        <v>9.6778399999999998</v>
      </c>
      <c r="AD66">
        <v>27.3447</v>
      </c>
      <c r="AE66">
        <v>49.436556000000003</v>
      </c>
      <c r="AF66">
        <v>28.594000000000001</v>
      </c>
      <c r="AG66">
        <v>18.796800000000001</v>
      </c>
      <c r="AH66">
        <v>140.34540000000001</v>
      </c>
      <c r="AI66">
        <v>0</v>
      </c>
      <c r="AJ66">
        <v>0</v>
      </c>
      <c r="AK66">
        <v>50.76</v>
      </c>
      <c r="AL66">
        <v>83.664000000000001</v>
      </c>
      <c r="AM66">
        <v>15.836040000000001</v>
      </c>
      <c r="AN66">
        <v>0.82259000000000004</v>
      </c>
      <c r="AO66">
        <v>24.696000000000002</v>
      </c>
      <c r="AP66">
        <v>9.4794</v>
      </c>
      <c r="AQ66">
        <v>62.244</v>
      </c>
      <c r="AR66">
        <v>10.7616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83.75</v>
      </c>
      <c r="BA66">
        <f t="shared" si="1"/>
        <v>2697.2316290000012</v>
      </c>
      <c r="BD66">
        <v>24.07</v>
      </c>
      <c r="BE66">
        <v>7.63</v>
      </c>
      <c r="BF66">
        <v>0</v>
      </c>
      <c r="BG66">
        <v>1.98</v>
      </c>
      <c r="BH66">
        <v>5.77</v>
      </c>
      <c r="BI66">
        <v>7.17</v>
      </c>
      <c r="BJ66">
        <v>3.11</v>
      </c>
      <c r="BK66">
        <v>3.67</v>
      </c>
      <c r="BL66">
        <v>1.98</v>
      </c>
      <c r="BM66">
        <v>1.8</v>
      </c>
      <c r="BN66">
        <v>0.5</v>
      </c>
      <c r="BO66">
        <v>16.21</v>
      </c>
      <c r="BP66">
        <v>3.98</v>
      </c>
      <c r="BQ66">
        <v>4.3899999999999997</v>
      </c>
      <c r="BR66">
        <v>1.03</v>
      </c>
      <c r="BS66">
        <v>0.46</v>
      </c>
      <c r="BT66">
        <v>0</v>
      </c>
      <c r="BU66">
        <v>0</v>
      </c>
      <c r="BV66">
        <v>0</v>
      </c>
      <c r="BW66">
        <f t="shared" si="2"/>
        <v>83.75</v>
      </c>
    </row>
    <row r="67" spans="1:75">
      <c r="A67" t="s">
        <v>109</v>
      </c>
      <c r="B67">
        <v>0</v>
      </c>
      <c r="C67">
        <v>35.174999999999997</v>
      </c>
      <c r="D67">
        <v>7.35</v>
      </c>
      <c r="E67">
        <v>0</v>
      </c>
      <c r="F67">
        <v>53.213999999999999</v>
      </c>
      <c r="G67">
        <v>16.29</v>
      </c>
      <c r="H67">
        <v>0</v>
      </c>
      <c r="I67">
        <v>59.183999999999997</v>
      </c>
      <c r="J67">
        <v>2.1920000000000002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272.25</v>
      </c>
      <c r="V67">
        <v>14.253199</v>
      </c>
      <c r="W67">
        <v>147.515625</v>
      </c>
      <c r="X67">
        <v>0</v>
      </c>
      <c r="Y67">
        <v>0</v>
      </c>
      <c r="Z67">
        <v>13.1076</v>
      </c>
      <c r="AA67">
        <v>42.66</v>
      </c>
      <c r="AB67">
        <v>13.0634</v>
      </c>
      <c r="AC67">
        <v>9.6778399999999998</v>
      </c>
      <c r="AD67">
        <v>27.3447</v>
      </c>
      <c r="AE67">
        <v>49.436556000000003</v>
      </c>
      <c r="AF67">
        <v>28.594000000000001</v>
      </c>
      <c r="AG67">
        <v>18.796800000000001</v>
      </c>
      <c r="AH67">
        <v>140.34540000000001</v>
      </c>
      <c r="AI67">
        <v>0</v>
      </c>
      <c r="AJ67">
        <v>0</v>
      </c>
      <c r="AK67">
        <v>50.76</v>
      </c>
      <c r="AL67">
        <v>83.664000000000001</v>
      </c>
      <c r="AM67">
        <v>15.836040000000001</v>
      </c>
      <c r="AN67">
        <v>0.82259000000000004</v>
      </c>
      <c r="AO67">
        <v>24.696000000000002</v>
      </c>
      <c r="AP67">
        <v>9.4794</v>
      </c>
      <c r="AQ67">
        <v>62.244</v>
      </c>
      <c r="AR67">
        <v>10.7616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83.75</v>
      </c>
      <c r="BA67">
        <f t="shared" si="1"/>
        <v>2693.8566290000012</v>
      </c>
      <c r="BD67">
        <v>24.07</v>
      </c>
      <c r="BE67">
        <v>7.63</v>
      </c>
      <c r="BF67">
        <v>0</v>
      </c>
      <c r="BG67">
        <v>1.98</v>
      </c>
      <c r="BH67">
        <v>5.77</v>
      </c>
      <c r="BI67">
        <v>7.17</v>
      </c>
      <c r="BJ67">
        <v>3.11</v>
      </c>
      <c r="BK67">
        <v>3.67</v>
      </c>
      <c r="BL67">
        <v>1.98</v>
      </c>
      <c r="BM67">
        <v>1.8</v>
      </c>
      <c r="BN67">
        <v>0.5</v>
      </c>
      <c r="BO67">
        <v>16.21</v>
      </c>
      <c r="BP67">
        <v>3.98</v>
      </c>
      <c r="BQ67">
        <v>4.3899999999999997</v>
      </c>
      <c r="BR67">
        <v>1.03</v>
      </c>
      <c r="BS67">
        <v>0.46</v>
      </c>
      <c r="BT67">
        <v>0</v>
      </c>
      <c r="BU67">
        <v>0</v>
      </c>
      <c r="BV67">
        <v>0</v>
      </c>
      <c r="BW67">
        <f t="shared" si="2"/>
        <v>83.75</v>
      </c>
    </row>
    <row r="68" spans="1:75">
      <c r="A68" t="s">
        <v>110</v>
      </c>
      <c r="B68">
        <v>0</v>
      </c>
      <c r="C68">
        <v>35.174999999999997</v>
      </c>
      <c r="D68">
        <v>7.35</v>
      </c>
      <c r="E68">
        <v>0</v>
      </c>
      <c r="F68">
        <v>53.213999999999999</v>
      </c>
      <c r="G68">
        <v>16.29</v>
      </c>
      <c r="H68">
        <v>0</v>
      </c>
      <c r="I68">
        <v>59.183999999999997</v>
      </c>
      <c r="J68">
        <v>2.1920000000000002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272.25</v>
      </c>
      <c r="V68">
        <v>14.253199</v>
      </c>
      <c r="W68">
        <v>147.515625</v>
      </c>
      <c r="X68">
        <v>0</v>
      </c>
      <c r="Y68">
        <v>0</v>
      </c>
      <c r="Z68">
        <v>13.1076</v>
      </c>
      <c r="AA68">
        <v>42.66</v>
      </c>
      <c r="AB68">
        <v>13.0634</v>
      </c>
      <c r="AC68">
        <v>9.6778399999999998</v>
      </c>
      <c r="AD68">
        <v>27.3447</v>
      </c>
      <c r="AE68">
        <v>49.436556000000003</v>
      </c>
      <c r="AF68">
        <v>28.594000000000001</v>
      </c>
      <c r="AG68">
        <v>18.796800000000001</v>
      </c>
      <c r="AH68">
        <v>140.34540000000001</v>
      </c>
      <c r="AI68">
        <v>0</v>
      </c>
      <c r="AJ68">
        <v>0</v>
      </c>
      <c r="AK68">
        <v>50.76</v>
      </c>
      <c r="AL68">
        <v>83.664000000000001</v>
      </c>
      <c r="AM68">
        <v>15.836040000000001</v>
      </c>
      <c r="AN68">
        <v>0.82259000000000004</v>
      </c>
      <c r="AO68">
        <v>24.696000000000002</v>
      </c>
      <c r="AP68">
        <v>9.4794</v>
      </c>
      <c r="AQ68">
        <v>62.244</v>
      </c>
      <c r="AR68">
        <v>10.7616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83.75</v>
      </c>
      <c r="BA68">
        <f t="shared" ref="BA68:BA98" si="4">SUM(B68:AZ68)</f>
        <v>2693.8566290000012</v>
      </c>
      <c r="BD68">
        <v>24.07</v>
      </c>
      <c r="BE68">
        <v>7.63</v>
      </c>
      <c r="BF68">
        <v>0</v>
      </c>
      <c r="BG68">
        <v>1.98</v>
      </c>
      <c r="BH68">
        <v>5.77</v>
      </c>
      <c r="BI68">
        <v>7.17</v>
      </c>
      <c r="BJ68">
        <v>3.11</v>
      </c>
      <c r="BK68">
        <v>3.67</v>
      </c>
      <c r="BL68">
        <v>1.98</v>
      </c>
      <c r="BM68">
        <v>1.8</v>
      </c>
      <c r="BN68">
        <v>0.5</v>
      </c>
      <c r="BO68">
        <v>16.21</v>
      </c>
      <c r="BP68">
        <v>3.98</v>
      </c>
      <c r="BQ68">
        <v>4.3899999999999997</v>
      </c>
      <c r="BR68">
        <v>1.03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83.75</v>
      </c>
    </row>
    <row r="69" spans="1:75">
      <c r="A69" t="s">
        <v>111</v>
      </c>
      <c r="B69">
        <v>0</v>
      </c>
      <c r="C69">
        <v>35.174999999999997</v>
      </c>
      <c r="D69">
        <v>7.35</v>
      </c>
      <c r="E69">
        <v>0</v>
      </c>
      <c r="F69">
        <v>53.213999999999999</v>
      </c>
      <c r="G69">
        <v>16.29</v>
      </c>
      <c r="H69">
        <v>0</v>
      </c>
      <c r="I69">
        <v>59.183999999999997</v>
      </c>
      <c r="J69">
        <v>2.1920000000000002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272.25</v>
      </c>
      <c r="V69">
        <v>14.253199</v>
      </c>
      <c r="W69">
        <v>147.515625</v>
      </c>
      <c r="X69">
        <v>0</v>
      </c>
      <c r="Y69">
        <v>0</v>
      </c>
      <c r="Z69">
        <v>6.5537999999999998</v>
      </c>
      <c r="AA69">
        <v>42.66</v>
      </c>
      <c r="AB69">
        <v>13.0634</v>
      </c>
      <c r="AC69">
        <v>19.35568</v>
      </c>
      <c r="AD69">
        <v>27.3447</v>
      </c>
      <c r="AE69">
        <v>49.436556000000003</v>
      </c>
      <c r="AF69">
        <v>28.594000000000001</v>
      </c>
      <c r="AG69">
        <v>18.796800000000001</v>
      </c>
      <c r="AH69">
        <v>140.34540000000001</v>
      </c>
      <c r="AI69">
        <v>0</v>
      </c>
      <c r="AJ69">
        <v>0</v>
      </c>
      <c r="AK69">
        <v>50.76</v>
      </c>
      <c r="AL69">
        <v>80.177999999999997</v>
      </c>
      <c r="AM69">
        <v>15.836040000000001</v>
      </c>
      <c r="AN69">
        <v>0.82259000000000004</v>
      </c>
      <c r="AO69">
        <v>24.696000000000002</v>
      </c>
      <c r="AP69">
        <v>9.4794</v>
      </c>
      <c r="AQ69">
        <v>62.244</v>
      </c>
      <c r="AR69">
        <v>10.7616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83.809999999999988</v>
      </c>
      <c r="BA69">
        <f t="shared" si="4"/>
        <v>2693.554669000001</v>
      </c>
      <c r="BD69">
        <v>24.07</v>
      </c>
      <c r="BE69">
        <v>7.63</v>
      </c>
      <c r="BF69">
        <v>0</v>
      </c>
      <c r="BG69">
        <v>1.98</v>
      </c>
      <c r="BH69">
        <v>5.77</v>
      </c>
      <c r="BI69">
        <v>7.17</v>
      </c>
      <c r="BJ69">
        <v>3.11</v>
      </c>
      <c r="BK69">
        <v>3.73</v>
      </c>
      <c r="BL69">
        <v>1.98</v>
      </c>
      <c r="BM69">
        <v>1.8</v>
      </c>
      <c r="BN69">
        <v>0.5</v>
      </c>
      <c r="BO69">
        <v>16.21</v>
      </c>
      <c r="BP69">
        <v>3.98</v>
      </c>
      <c r="BQ69">
        <v>4.3899999999999997</v>
      </c>
      <c r="BR69">
        <v>1.03</v>
      </c>
      <c r="BS69">
        <v>0.46</v>
      </c>
      <c r="BT69">
        <v>0</v>
      </c>
      <c r="BU69">
        <v>0</v>
      </c>
      <c r="BV69">
        <v>0</v>
      </c>
      <c r="BW69">
        <f t="shared" si="5"/>
        <v>83.809999999999988</v>
      </c>
    </row>
    <row r="70" spans="1:75">
      <c r="A70" t="s">
        <v>112</v>
      </c>
      <c r="B70">
        <v>0</v>
      </c>
      <c r="C70">
        <v>35.174999999999997</v>
      </c>
      <c r="D70">
        <v>7.35</v>
      </c>
      <c r="E70">
        <v>0</v>
      </c>
      <c r="F70">
        <v>53.213999999999999</v>
      </c>
      <c r="G70">
        <v>16.29</v>
      </c>
      <c r="H70">
        <v>0</v>
      </c>
      <c r="I70">
        <v>59.183999999999997</v>
      </c>
      <c r="J70">
        <v>2.1920000000000002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272.25</v>
      </c>
      <c r="V70">
        <v>14.253199</v>
      </c>
      <c r="W70">
        <v>147.515625</v>
      </c>
      <c r="X70">
        <v>0</v>
      </c>
      <c r="Y70">
        <v>0</v>
      </c>
      <c r="Z70">
        <v>6.5537999999999998</v>
      </c>
      <c r="AA70">
        <v>42.66</v>
      </c>
      <c r="AB70">
        <v>13.0634</v>
      </c>
      <c r="AC70">
        <v>19.35568</v>
      </c>
      <c r="AD70">
        <v>27.3447</v>
      </c>
      <c r="AE70">
        <v>49.436556000000003</v>
      </c>
      <c r="AF70">
        <v>28.594000000000001</v>
      </c>
      <c r="AG70">
        <v>18.796800000000001</v>
      </c>
      <c r="AH70">
        <v>140.34540000000001</v>
      </c>
      <c r="AI70">
        <v>0</v>
      </c>
      <c r="AJ70">
        <v>0</v>
      </c>
      <c r="AK70">
        <v>50.76</v>
      </c>
      <c r="AL70">
        <v>58.1</v>
      </c>
      <c r="AM70">
        <v>15.836040000000001</v>
      </c>
      <c r="AN70">
        <v>0.82259000000000004</v>
      </c>
      <c r="AO70">
        <v>24.696000000000002</v>
      </c>
      <c r="AP70">
        <v>9.4794</v>
      </c>
      <c r="AQ70">
        <v>62.244</v>
      </c>
      <c r="AR70">
        <v>10.7616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83.809999999999988</v>
      </c>
      <c r="BA70">
        <f t="shared" si="4"/>
        <v>2671.476669000001</v>
      </c>
      <c r="BD70">
        <v>24.07</v>
      </c>
      <c r="BE70">
        <v>7.63</v>
      </c>
      <c r="BF70">
        <v>0</v>
      </c>
      <c r="BG70">
        <v>1.98</v>
      </c>
      <c r="BH70">
        <v>5.77</v>
      </c>
      <c r="BI70">
        <v>7.17</v>
      </c>
      <c r="BJ70">
        <v>3.11</v>
      </c>
      <c r="BK70">
        <v>3.73</v>
      </c>
      <c r="BL70">
        <v>1.98</v>
      </c>
      <c r="BM70">
        <v>1.8</v>
      </c>
      <c r="BN70">
        <v>0.5</v>
      </c>
      <c r="BO70">
        <v>16.21</v>
      </c>
      <c r="BP70">
        <v>3.98</v>
      </c>
      <c r="BQ70">
        <v>4.3899999999999997</v>
      </c>
      <c r="BR70">
        <v>1.03</v>
      </c>
      <c r="BS70">
        <v>0.46</v>
      </c>
      <c r="BT70">
        <v>0</v>
      </c>
      <c r="BU70">
        <v>0</v>
      </c>
      <c r="BV70">
        <v>0</v>
      </c>
      <c r="BW70">
        <f t="shared" si="5"/>
        <v>83.809999999999988</v>
      </c>
    </row>
    <row r="71" spans="1:75">
      <c r="A71" t="s">
        <v>113</v>
      </c>
      <c r="B71">
        <v>0</v>
      </c>
      <c r="C71">
        <v>35.174999999999997</v>
      </c>
      <c r="D71">
        <v>7.35</v>
      </c>
      <c r="E71">
        <v>0</v>
      </c>
      <c r="F71">
        <v>53.213999999999999</v>
      </c>
      <c r="G71">
        <v>16.29</v>
      </c>
      <c r="H71">
        <v>0</v>
      </c>
      <c r="I71">
        <v>59.183999999999997</v>
      </c>
      <c r="J71">
        <v>2.1920000000000002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272.25</v>
      </c>
      <c r="V71">
        <v>14.253199</v>
      </c>
      <c r="W71">
        <v>147.515625</v>
      </c>
      <c r="X71">
        <v>0</v>
      </c>
      <c r="Y71">
        <v>0</v>
      </c>
      <c r="Z71">
        <v>6.5537999999999998</v>
      </c>
      <c r="AA71">
        <v>42.66</v>
      </c>
      <c r="AB71">
        <v>13.0634</v>
      </c>
      <c r="AC71">
        <v>19.35568</v>
      </c>
      <c r="AD71">
        <v>27.3447</v>
      </c>
      <c r="AE71">
        <v>49.436556000000003</v>
      </c>
      <c r="AF71">
        <v>28.594000000000001</v>
      </c>
      <c r="AG71">
        <v>18.796800000000001</v>
      </c>
      <c r="AH71">
        <v>140.34540000000001</v>
      </c>
      <c r="AI71">
        <v>0</v>
      </c>
      <c r="AJ71">
        <v>0</v>
      </c>
      <c r="AK71">
        <v>50.76</v>
      </c>
      <c r="AL71">
        <v>34.86</v>
      </c>
      <c r="AM71">
        <v>15.836040000000001</v>
      </c>
      <c r="AN71">
        <v>0.82259000000000004</v>
      </c>
      <c r="AO71">
        <v>24.696000000000002</v>
      </c>
      <c r="AP71">
        <v>9.4794</v>
      </c>
      <c r="AQ71">
        <v>62.244</v>
      </c>
      <c r="AR71">
        <v>10.7616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84.009999999999991</v>
      </c>
      <c r="BA71">
        <f t="shared" si="4"/>
        <v>2648.4366690000015</v>
      </c>
      <c r="BD71">
        <v>24.07</v>
      </c>
      <c r="BE71">
        <v>7.63</v>
      </c>
      <c r="BF71">
        <v>0</v>
      </c>
      <c r="BG71">
        <v>1.98</v>
      </c>
      <c r="BH71">
        <v>5.77</v>
      </c>
      <c r="BI71">
        <v>7.17</v>
      </c>
      <c r="BJ71">
        <v>3.11</v>
      </c>
      <c r="BK71">
        <v>3.73</v>
      </c>
      <c r="BL71">
        <v>1.98</v>
      </c>
      <c r="BM71">
        <v>1.8</v>
      </c>
      <c r="BN71">
        <v>0.5</v>
      </c>
      <c r="BO71">
        <v>16.21</v>
      </c>
      <c r="BP71">
        <v>3.98</v>
      </c>
      <c r="BQ71">
        <v>4.3899999999999997</v>
      </c>
      <c r="BR71">
        <v>1.23</v>
      </c>
      <c r="BS71">
        <v>0.46</v>
      </c>
      <c r="BT71">
        <v>0</v>
      </c>
      <c r="BU71">
        <v>0</v>
      </c>
      <c r="BV71">
        <v>0</v>
      </c>
      <c r="BW71">
        <f t="shared" si="5"/>
        <v>84.009999999999991</v>
      </c>
    </row>
    <row r="72" spans="1:75">
      <c r="A72" t="s">
        <v>114</v>
      </c>
      <c r="B72">
        <v>0</v>
      </c>
      <c r="C72">
        <v>35.174999999999997</v>
      </c>
      <c r="D72">
        <v>7.35</v>
      </c>
      <c r="E72">
        <v>0</v>
      </c>
      <c r="F72">
        <v>53.213999999999999</v>
      </c>
      <c r="G72">
        <v>16.29</v>
      </c>
      <c r="H72">
        <v>0</v>
      </c>
      <c r="I72">
        <v>59.183999999999997</v>
      </c>
      <c r="J72">
        <v>2.1920000000000002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272.25</v>
      </c>
      <c r="V72">
        <v>14.253199</v>
      </c>
      <c r="W72">
        <v>147.515625</v>
      </c>
      <c r="X72">
        <v>0</v>
      </c>
      <c r="Y72">
        <v>0</v>
      </c>
      <c r="Z72">
        <v>6.5537999999999998</v>
      </c>
      <c r="AA72">
        <v>42.66</v>
      </c>
      <c r="AB72">
        <v>26.34008</v>
      </c>
      <c r="AC72">
        <v>19.35568</v>
      </c>
      <c r="AD72">
        <v>27.3447</v>
      </c>
      <c r="AE72">
        <v>49.436556000000003</v>
      </c>
      <c r="AF72">
        <v>28.594000000000001</v>
      </c>
      <c r="AG72">
        <v>18.796800000000001</v>
      </c>
      <c r="AH72">
        <v>140.34540000000001</v>
      </c>
      <c r="AI72">
        <v>0</v>
      </c>
      <c r="AJ72">
        <v>0</v>
      </c>
      <c r="AK72">
        <v>50.76</v>
      </c>
      <c r="AL72">
        <v>34.86</v>
      </c>
      <c r="AM72">
        <v>15.836040000000001</v>
      </c>
      <c r="AN72">
        <v>0.82259000000000004</v>
      </c>
      <c r="AO72">
        <v>24.696000000000002</v>
      </c>
      <c r="AP72">
        <v>9.4794</v>
      </c>
      <c r="AQ72">
        <v>62.244</v>
      </c>
      <c r="AR72">
        <v>10.7616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84.149999999999991</v>
      </c>
      <c r="BA72">
        <f t="shared" si="4"/>
        <v>2661.8533490000013</v>
      </c>
      <c r="BD72">
        <v>24.07</v>
      </c>
      <c r="BE72">
        <v>7.63</v>
      </c>
      <c r="BF72">
        <v>0</v>
      </c>
      <c r="BG72">
        <v>1.98</v>
      </c>
      <c r="BH72">
        <v>5.77</v>
      </c>
      <c r="BI72">
        <v>7.17</v>
      </c>
      <c r="BJ72">
        <v>3.11</v>
      </c>
      <c r="BK72">
        <v>3.73</v>
      </c>
      <c r="BL72">
        <v>1.98</v>
      </c>
      <c r="BM72">
        <v>1.8</v>
      </c>
      <c r="BN72">
        <v>0.5</v>
      </c>
      <c r="BO72">
        <v>16.21</v>
      </c>
      <c r="BP72">
        <v>3.98</v>
      </c>
      <c r="BQ72">
        <v>4.3899999999999997</v>
      </c>
      <c r="BR72">
        <v>1.37</v>
      </c>
      <c r="BS72">
        <v>0.46</v>
      </c>
      <c r="BT72">
        <v>0</v>
      </c>
      <c r="BU72">
        <v>0</v>
      </c>
      <c r="BV72">
        <v>0</v>
      </c>
      <c r="BW72">
        <f t="shared" si="5"/>
        <v>84.149999999999991</v>
      </c>
    </row>
    <row r="73" spans="1:75">
      <c r="A73" t="s">
        <v>115</v>
      </c>
      <c r="B73">
        <v>0</v>
      </c>
      <c r="C73">
        <v>35.174999999999997</v>
      </c>
      <c r="D73">
        <v>7.35</v>
      </c>
      <c r="E73">
        <v>0</v>
      </c>
      <c r="F73">
        <v>53.213999999999999</v>
      </c>
      <c r="G73">
        <v>16.29</v>
      </c>
      <c r="H73">
        <v>0</v>
      </c>
      <c r="I73">
        <v>59.183999999999997</v>
      </c>
      <c r="J73">
        <v>2.1920000000000002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272.25</v>
      </c>
      <c r="V73">
        <v>14.253199</v>
      </c>
      <c r="W73">
        <v>147.515625</v>
      </c>
      <c r="X73">
        <v>0</v>
      </c>
      <c r="Y73">
        <v>0</v>
      </c>
      <c r="Z73">
        <v>6.5537999999999998</v>
      </c>
      <c r="AA73">
        <v>42.66</v>
      </c>
      <c r="AB73">
        <v>26.34008</v>
      </c>
      <c r="AC73">
        <v>19.35568</v>
      </c>
      <c r="AD73">
        <v>36.544144000000003</v>
      </c>
      <c r="AE73">
        <v>49.436556000000003</v>
      </c>
      <c r="AF73">
        <v>28.594000000000001</v>
      </c>
      <c r="AG73">
        <v>18.796800000000001</v>
      </c>
      <c r="AH73">
        <v>140.34540000000001</v>
      </c>
      <c r="AI73">
        <v>0</v>
      </c>
      <c r="AJ73">
        <v>0</v>
      </c>
      <c r="AK73">
        <v>50.76</v>
      </c>
      <c r="AL73">
        <v>34.86</v>
      </c>
      <c r="AM73">
        <v>15.836040000000001</v>
      </c>
      <c r="AN73">
        <v>0.82259000000000004</v>
      </c>
      <c r="AO73">
        <v>24.696000000000002</v>
      </c>
      <c r="AP73">
        <v>9.4794</v>
      </c>
      <c r="AQ73">
        <v>62.244</v>
      </c>
      <c r="AR73">
        <v>10.7616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84.289999999999992</v>
      </c>
      <c r="BA73">
        <f t="shared" si="4"/>
        <v>2671.1927930000011</v>
      </c>
      <c r="BD73">
        <v>24.07</v>
      </c>
      <c r="BE73">
        <v>7.63</v>
      </c>
      <c r="BF73">
        <v>0</v>
      </c>
      <c r="BG73">
        <v>1.98</v>
      </c>
      <c r="BH73">
        <v>5.77</v>
      </c>
      <c r="BI73">
        <v>7.17</v>
      </c>
      <c r="BJ73">
        <v>3.11</v>
      </c>
      <c r="BK73">
        <v>3.73</v>
      </c>
      <c r="BL73">
        <v>1.98</v>
      </c>
      <c r="BM73">
        <v>1.8</v>
      </c>
      <c r="BN73">
        <v>0.5</v>
      </c>
      <c r="BO73">
        <v>16.21</v>
      </c>
      <c r="BP73">
        <v>3.98</v>
      </c>
      <c r="BQ73">
        <v>4.3899999999999997</v>
      </c>
      <c r="BR73">
        <v>1.51</v>
      </c>
      <c r="BS73">
        <v>0.46</v>
      </c>
      <c r="BT73">
        <v>0</v>
      </c>
      <c r="BU73">
        <v>0</v>
      </c>
      <c r="BV73">
        <v>0</v>
      </c>
      <c r="BW73">
        <f t="shared" si="5"/>
        <v>84.289999999999992</v>
      </c>
    </row>
    <row r="74" spans="1:75">
      <c r="A74" t="s">
        <v>116</v>
      </c>
      <c r="B74">
        <v>0</v>
      </c>
      <c r="C74">
        <v>35.174999999999997</v>
      </c>
      <c r="D74">
        <v>7.35</v>
      </c>
      <c r="E74">
        <v>0</v>
      </c>
      <c r="F74">
        <v>53.213999999999999</v>
      </c>
      <c r="G74">
        <v>16.29</v>
      </c>
      <c r="H74">
        <v>0</v>
      </c>
      <c r="I74">
        <v>59.183999999999997</v>
      </c>
      <c r="J74">
        <v>2.1920000000000002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272.25</v>
      </c>
      <c r="V74">
        <v>14.253199</v>
      </c>
      <c r="W74">
        <v>147.515625</v>
      </c>
      <c r="X74">
        <v>0</v>
      </c>
      <c r="Y74">
        <v>0</v>
      </c>
      <c r="Z74">
        <v>13.1076</v>
      </c>
      <c r="AA74">
        <v>42.66</v>
      </c>
      <c r="AB74">
        <v>26.34008</v>
      </c>
      <c r="AC74">
        <v>19.35568</v>
      </c>
      <c r="AD74">
        <v>36.544144000000003</v>
      </c>
      <c r="AE74">
        <v>49.436556000000003</v>
      </c>
      <c r="AF74">
        <v>28.594000000000001</v>
      </c>
      <c r="AG74">
        <v>18.796800000000001</v>
      </c>
      <c r="AH74">
        <v>140.34540000000001</v>
      </c>
      <c r="AI74">
        <v>0</v>
      </c>
      <c r="AJ74">
        <v>0</v>
      </c>
      <c r="AK74">
        <v>50.76</v>
      </c>
      <c r="AL74">
        <v>34.86</v>
      </c>
      <c r="AM74">
        <v>15.836040000000001</v>
      </c>
      <c r="AN74">
        <v>0.82259000000000004</v>
      </c>
      <c r="AO74">
        <v>24.696000000000002</v>
      </c>
      <c r="AP74">
        <v>9.4794</v>
      </c>
      <c r="AQ74">
        <v>62.244</v>
      </c>
      <c r="AR74">
        <v>10.7616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84.61999999999999</v>
      </c>
      <c r="BA74">
        <f t="shared" si="4"/>
        <v>2678.0765930000011</v>
      </c>
      <c r="BD74">
        <v>24.07</v>
      </c>
      <c r="BE74">
        <v>7.63</v>
      </c>
      <c r="BF74">
        <v>0</v>
      </c>
      <c r="BG74">
        <v>1.98</v>
      </c>
      <c r="BH74">
        <v>5.77</v>
      </c>
      <c r="BI74">
        <v>7.17</v>
      </c>
      <c r="BJ74">
        <v>3.11</v>
      </c>
      <c r="BK74">
        <v>3.73</v>
      </c>
      <c r="BL74">
        <v>1.98</v>
      </c>
      <c r="BM74">
        <v>1.8</v>
      </c>
      <c r="BN74">
        <v>0.5</v>
      </c>
      <c r="BO74">
        <v>16.21</v>
      </c>
      <c r="BP74">
        <v>3.98</v>
      </c>
      <c r="BQ74">
        <v>4.3899999999999997</v>
      </c>
      <c r="BR74">
        <v>1.84</v>
      </c>
      <c r="BS74">
        <v>0.46</v>
      </c>
      <c r="BT74">
        <v>0</v>
      </c>
      <c r="BU74">
        <v>0</v>
      </c>
      <c r="BV74">
        <v>0</v>
      </c>
      <c r="BW74">
        <f t="shared" si="5"/>
        <v>84.61999999999999</v>
      </c>
    </row>
    <row r="75" spans="1:75">
      <c r="A75" t="s">
        <v>117</v>
      </c>
      <c r="B75">
        <v>0</v>
      </c>
      <c r="C75">
        <v>35.174999999999997</v>
      </c>
      <c r="D75">
        <v>7.35</v>
      </c>
      <c r="E75">
        <v>0</v>
      </c>
      <c r="F75">
        <v>47.783999999999999</v>
      </c>
      <c r="G75">
        <v>21.72</v>
      </c>
      <c r="H75">
        <v>0</v>
      </c>
      <c r="I75">
        <v>59.183999999999997</v>
      </c>
      <c r="J75">
        <v>2.1920000000000002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272.25</v>
      </c>
      <c r="V75">
        <v>14.253199</v>
      </c>
      <c r="W75">
        <v>147.515625</v>
      </c>
      <c r="X75">
        <v>0</v>
      </c>
      <c r="Y75">
        <v>0</v>
      </c>
      <c r="Z75">
        <v>19.6614</v>
      </c>
      <c r="AA75">
        <v>42.66</v>
      </c>
      <c r="AB75">
        <v>26.34008</v>
      </c>
      <c r="AC75">
        <v>19.35568</v>
      </c>
      <c r="AD75">
        <v>36.544144000000003</v>
      </c>
      <c r="AE75">
        <v>49.436556000000003</v>
      </c>
      <c r="AF75">
        <v>28.594000000000001</v>
      </c>
      <c r="AG75">
        <v>18.796800000000001</v>
      </c>
      <c r="AH75">
        <v>140.34540000000001</v>
      </c>
      <c r="AI75">
        <v>0</v>
      </c>
      <c r="AJ75">
        <v>0</v>
      </c>
      <c r="AK75">
        <v>50.76</v>
      </c>
      <c r="AL75">
        <v>47.642000000000003</v>
      </c>
      <c r="AM75">
        <v>15.836040000000001</v>
      </c>
      <c r="AN75">
        <v>0.82259000000000004</v>
      </c>
      <c r="AO75">
        <v>24.696000000000002</v>
      </c>
      <c r="AP75">
        <v>9.4794</v>
      </c>
      <c r="AQ75">
        <v>62.244</v>
      </c>
      <c r="AR75">
        <v>10.7616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83.86999999999999</v>
      </c>
      <c r="BA75">
        <f t="shared" si="4"/>
        <v>2696.6623930000005</v>
      </c>
      <c r="BD75">
        <v>25.2</v>
      </c>
      <c r="BE75">
        <v>7.44</v>
      </c>
      <c r="BF75">
        <v>0</v>
      </c>
      <c r="BG75">
        <v>1.92</v>
      </c>
      <c r="BH75">
        <v>5.77</v>
      </c>
      <c r="BI75">
        <v>7.03</v>
      </c>
      <c r="BJ75">
        <v>3.21</v>
      </c>
      <c r="BK75">
        <v>3.73</v>
      </c>
      <c r="BL75">
        <v>1.9</v>
      </c>
      <c r="BM75">
        <v>1.8</v>
      </c>
      <c r="BN75">
        <v>0.49</v>
      </c>
      <c r="BO75">
        <v>14.58</v>
      </c>
      <c r="BP75">
        <v>3.89</v>
      </c>
      <c r="BQ75">
        <v>4.2699999999999996</v>
      </c>
      <c r="BR75">
        <v>2.1800000000000002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83.86999999999999</v>
      </c>
    </row>
    <row r="76" spans="1:75">
      <c r="A76" t="s">
        <v>118</v>
      </c>
      <c r="B76">
        <v>0</v>
      </c>
      <c r="C76">
        <v>35.174999999999997</v>
      </c>
      <c r="D76">
        <v>7.35</v>
      </c>
      <c r="E76">
        <v>0</v>
      </c>
      <c r="F76">
        <v>58.643999999999998</v>
      </c>
      <c r="G76">
        <v>10.86</v>
      </c>
      <c r="H76">
        <v>0</v>
      </c>
      <c r="I76">
        <v>59.183999999999997</v>
      </c>
      <c r="J76">
        <v>2.1920000000000002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272.25</v>
      </c>
      <c r="V76">
        <v>14.253199</v>
      </c>
      <c r="W76">
        <v>147.515625</v>
      </c>
      <c r="X76">
        <v>0</v>
      </c>
      <c r="Y76">
        <v>0</v>
      </c>
      <c r="Z76">
        <v>19.6614</v>
      </c>
      <c r="AA76">
        <v>42.66</v>
      </c>
      <c r="AB76">
        <v>26.34008</v>
      </c>
      <c r="AC76">
        <v>19.35568</v>
      </c>
      <c r="AD76">
        <v>36.544144000000003</v>
      </c>
      <c r="AE76">
        <v>49.436556000000003</v>
      </c>
      <c r="AF76">
        <v>28.594000000000001</v>
      </c>
      <c r="AG76">
        <v>18.796800000000001</v>
      </c>
      <c r="AH76">
        <v>140.34540000000001</v>
      </c>
      <c r="AI76">
        <v>3.1825000000000001</v>
      </c>
      <c r="AJ76">
        <v>0</v>
      </c>
      <c r="AK76">
        <v>50.76</v>
      </c>
      <c r="AL76">
        <v>47.642000000000003</v>
      </c>
      <c r="AM76">
        <v>15.836040000000001</v>
      </c>
      <c r="AN76">
        <v>0.82259000000000004</v>
      </c>
      <c r="AO76">
        <v>24.696000000000002</v>
      </c>
      <c r="AP76">
        <v>9.4794</v>
      </c>
      <c r="AQ76">
        <v>62.244</v>
      </c>
      <c r="AR76">
        <v>10.7616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83.929999999999978</v>
      </c>
      <c r="BA76">
        <f t="shared" si="4"/>
        <v>2699.9048930000004</v>
      </c>
      <c r="BD76">
        <v>25.2</v>
      </c>
      <c r="BE76">
        <v>7.44</v>
      </c>
      <c r="BF76">
        <v>0</v>
      </c>
      <c r="BG76">
        <v>1.92</v>
      </c>
      <c r="BH76">
        <v>5.77</v>
      </c>
      <c r="BI76">
        <v>7.03</v>
      </c>
      <c r="BJ76">
        <v>3.21</v>
      </c>
      <c r="BK76">
        <v>3.73</v>
      </c>
      <c r="BL76">
        <v>1.9</v>
      </c>
      <c r="BM76">
        <v>1.8</v>
      </c>
      <c r="BN76">
        <v>0.49</v>
      </c>
      <c r="BO76">
        <v>14.58</v>
      </c>
      <c r="BP76">
        <v>3.89</v>
      </c>
      <c r="BQ76">
        <v>4.2699999999999996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83.929999999999978</v>
      </c>
    </row>
    <row r="77" spans="1:75">
      <c r="A77" t="s">
        <v>119</v>
      </c>
      <c r="B77">
        <v>0</v>
      </c>
      <c r="C77">
        <v>35.174999999999997</v>
      </c>
      <c r="D77">
        <v>7.35</v>
      </c>
      <c r="E77">
        <v>0</v>
      </c>
      <c r="F77">
        <v>58.643999999999998</v>
      </c>
      <c r="G77">
        <v>10.86</v>
      </c>
      <c r="H77">
        <v>0</v>
      </c>
      <c r="I77">
        <v>59.183999999999997</v>
      </c>
      <c r="J77">
        <v>2.1920000000000002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277.875</v>
      </c>
      <c r="V77">
        <v>14.253199</v>
      </c>
      <c r="W77">
        <v>147.515625</v>
      </c>
      <c r="X77">
        <v>0</v>
      </c>
      <c r="Y77">
        <v>0</v>
      </c>
      <c r="Z77">
        <v>19.6614</v>
      </c>
      <c r="AA77">
        <v>42.66</v>
      </c>
      <c r="AB77">
        <v>39.510120000000001</v>
      </c>
      <c r="AC77">
        <v>19.35568</v>
      </c>
      <c r="AD77">
        <v>36.544144000000003</v>
      </c>
      <c r="AE77">
        <v>49.436556000000003</v>
      </c>
      <c r="AF77">
        <v>28.594000000000001</v>
      </c>
      <c r="AG77">
        <v>18.796800000000001</v>
      </c>
      <c r="AH77">
        <v>140.34540000000001</v>
      </c>
      <c r="AI77">
        <v>14.003</v>
      </c>
      <c r="AJ77">
        <v>0</v>
      </c>
      <c r="AK77">
        <v>50.76</v>
      </c>
      <c r="AL77">
        <v>47.642000000000003</v>
      </c>
      <c r="AM77">
        <v>15.836040000000001</v>
      </c>
      <c r="AN77">
        <v>0.82259000000000004</v>
      </c>
      <c r="AO77">
        <v>24.696000000000002</v>
      </c>
      <c r="AP77">
        <v>9.4794</v>
      </c>
      <c r="AQ77">
        <v>62.244</v>
      </c>
      <c r="AR77">
        <v>32.150280000000002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5.48</v>
      </c>
      <c r="AY77">
        <v>0</v>
      </c>
      <c r="AZ77">
        <f t="shared" si="3"/>
        <v>84.329999999999984</v>
      </c>
      <c r="BA77">
        <f t="shared" si="4"/>
        <v>2756.7891130000007</v>
      </c>
      <c r="BD77">
        <v>25.2</v>
      </c>
      <c r="BE77">
        <v>7.44</v>
      </c>
      <c r="BF77">
        <v>0</v>
      </c>
      <c r="BG77">
        <v>1.92</v>
      </c>
      <c r="BH77">
        <v>5.77</v>
      </c>
      <c r="BI77">
        <v>7.03</v>
      </c>
      <c r="BJ77">
        <v>3.21</v>
      </c>
      <c r="BK77">
        <v>3.73</v>
      </c>
      <c r="BL77">
        <v>1.9</v>
      </c>
      <c r="BM77">
        <v>1.8</v>
      </c>
      <c r="BN77">
        <v>0.49</v>
      </c>
      <c r="BO77">
        <v>14.98</v>
      </c>
      <c r="BP77">
        <v>3.89</v>
      </c>
      <c r="BQ77">
        <v>4.2699999999999996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84.329999999999984</v>
      </c>
    </row>
    <row r="78" spans="1:75">
      <c r="A78" t="s">
        <v>120</v>
      </c>
      <c r="B78">
        <v>0</v>
      </c>
      <c r="C78">
        <v>35.174999999999997</v>
      </c>
      <c r="D78">
        <v>7.35</v>
      </c>
      <c r="E78">
        <v>0</v>
      </c>
      <c r="F78">
        <v>58.643999999999998</v>
      </c>
      <c r="G78">
        <v>10.86</v>
      </c>
      <c r="H78">
        <v>0</v>
      </c>
      <c r="I78">
        <v>59.183999999999997</v>
      </c>
      <c r="J78">
        <v>2.1920000000000002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281.25</v>
      </c>
      <c r="V78">
        <v>14.253199</v>
      </c>
      <c r="W78">
        <v>147.515625</v>
      </c>
      <c r="X78">
        <v>0</v>
      </c>
      <c r="Y78">
        <v>0</v>
      </c>
      <c r="Z78">
        <v>19.6614</v>
      </c>
      <c r="AA78">
        <v>42.66</v>
      </c>
      <c r="AB78">
        <v>39.510120000000001</v>
      </c>
      <c r="AC78">
        <v>19.35568</v>
      </c>
      <c r="AD78">
        <v>36.544144000000003</v>
      </c>
      <c r="AE78">
        <v>49.436556000000003</v>
      </c>
      <c r="AF78">
        <v>28.594000000000001</v>
      </c>
      <c r="AG78">
        <v>18.796800000000001</v>
      </c>
      <c r="AH78">
        <v>140.34540000000001</v>
      </c>
      <c r="AI78">
        <v>14.003</v>
      </c>
      <c r="AJ78">
        <v>0</v>
      </c>
      <c r="AK78">
        <v>50.76</v>
      </c>
      <c r="AL78">
        <v>47.642000000000003</v>
      </c>
      <c r="AM78">
        <v>15.836040000000001</v>
      </c>
      <c r="AN78">
        <v>0.82259000000000004</v>
      </c>
      <c r="AO78">
        <v>24.696000000000002</v>
      </c>
      <c r="AP78">
        <v>9.4794</v>
      </c>
      <c r="AQ78">
        <v>62.244</v>
      </c>
      <c r="AR78">
        <v>32.150280000000002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5.48</v>
      </c>
      <c r="AY78">
        <v>0</v>
      </c>
      <c r="AZ78">
        <f t="shared" si="3"/>
        <v>84.329999999999984</v>
      </c>
      <c r="BA78">
        <f t="shared" si="4"/>
        <v>2760.1641130000007</v>
      </c>
      <c r="BD78">
        <v>25.2</v>
      </c>
      <c r="BE78">
        <v>7.44</v>
      </c>
      <c r="BF78">
        <v>0</v>
      </c>
      <c r="BG78">
        <v>1.92</v>
      </c>
      <c r="BH78">
        <v>5.77</v>
      </c>
      <c r="BI78">
        <v>7.03</v>
      </c>
      <c r="BJ78">
        <v>3.21</v>
      </c>
      <c r="BK78">
        <v>3.73</v>
      </c>
      <c r="BL78">
        <v>1.9</v>
      </c>
      <c r="BM78">
        <v>1.8</v>
      </c>
      <c r="BN78">
        <v>0.49</v>
      </c>
      <c r="BO78">
        <v>14.98</v>
      </c>
      <c r="BP78">
        <v>3.89</v>
      </c>
      <c r="BQ78">
        <v>4.2699999999999996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84.329999999999984</v>
      </c>
    </row>
    <row r="79" spans="1:75">
      <c r="A79" t="s">
        <v>121</v>
      </c>
      <c r="B79">
        <v>0</v>
      </c>
      <c r="C79">
        <v>35.174999999999997</v>
      </c>
      <c r="D79">
        <v>7.35</v>
      </c>
      <c r="E79">
        <v>0</v>
      </c>
      <c r="F79">
        <v>58.643999999999998</v>
      </c>
      <c r="G79">
        <v>10.86</v>
      </c>
      <c r="H79">
        <v>0</v>
      </c>
      <c r="I79">
        <v>53.704000000000001</v>
      </c>
      <c r="J79">
        <v>2.1920000000000002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284.625</v>
      </c>
      <c r="V79">
        <v>14.253199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39.510120000000001</v>
      </c>
      <c r="AC79">
        <v>29.062808</v>
      </c>
      <c r="AD79">
        <v>36.544144000000003</v>
      </c>
      <c r="AE79">
        <v>52.089799999999997</v>
      </c>
      <c r="AF79">
        <v>30.171600000000002</v>
      </c>
      <c r="AG79">
        <v>18.796800000000001</v>
      </c>
      <c r="AH79">
        <v>140.34540000000001</v>
      </c>
      <c r="AI79">
        <v>14.003</v>
      </c>
      <c r="AJ79">
        <v>0</v>
      </c>
      <c r="AK79">
        <v>50.76</v>
      </c>
      <c r="AL79">
        <v>47.642000000000003</v>
      </c>
      <c r="AM79">
        <v>15.836040000000001</v>
      </c>
      <c r="AN79">
        <v>0.82259000000000004</v>
      </c>
      <c r="AO79">
        <v>24.696000000000002</v>
      </c>
      <c r="AP79">
        <v>9.4794</v>
      </c>
      <c r="AQ79">
        <v>62.244</v>
      </c>
      <c r="AR79">
        <v>32.150280000000002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5.48</v>
      </c>
      <c r="AY79">
        <v>0</v>
      </c>
      <c r="AZ79">
        <f t="shared" si="3"/>
        <v>84.739999999999981</v>
      </c>
      <c r="BA79">
        <f t="shared" si="4"/>
        <v>2772.8020850000007</v>
      </c>
      <c r="BD79">
        <v>25.2</v>
      </c>
      <c r="BE79">
        <v>7.44</v>
      </c>
      <c r="BF79">
        <v>0</v>
      </c>
      <c r="BG79">
        <v>1.92</v>
      </c>
      <c r="BH79">
        <v>5.77</v>
      </c>
      <c r="BI79">
        <v>7.03</v>
      </c>
      <c r="BJ79">
        <v>3.21</v>
      </c>
      <c r="BK79">
        <v>3.73</v>
      </c>
      <c r="BL79">
        <v>1.9</v>
      </c>
      <c r="BM79">
        <v>1.8</v>
      </c>
      <c r="BN79">
        <v>0.49</v>
      </c>
      <c r="BO79">
        <v>15.39</v>
      </c>
      <c r="BP79">
        <v>3.89</v>
      </c>
      <c r="BQ79">
        <v>4.2699999999999996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84.739999999999981</v>
      </c>
    </row>
    <row r="80" spans="1:75">
      <c r="A80" t="s">
        <v>122</v>
      </c>
      <c r="B80">
        <v>0</v>
      </c>
      <c r="C80">
        <v>35.174999999999997</v>
      </c>
      <c r="D80">
        <v>7.35</v>
      </c>
      <c r="E80">
        <v>0</v>
      </c>
      <c r="F80">
        <v>58.643999999999998</v>
      </c>
      <c r="G80">
        <v>10.86</v>
      </c>
      <c r="H80">
        <v>0</v>
      </c>
      <c r="I80">
        <v>53.704000000000001</v>
      </c>
      <c r="J80">
        <v>2.1920000000000002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286.875</v>
      </c>
      <c r="V80">
        <v>14.253199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39.510120000000001</v>
      </c>
      <c r="AC80">
        <v>29.062808</v>
      </c>
      <c r="AD80">
        <v>36.544144000000003</v>
      </c>
      <c r="AE80">
        <v>52.089799999999997</v>
      </c>
      <c r="AF80">
        <v>30.171600000000002</v>
      </c>
      <c r="AG80">
        <v>18.796800000000001</v>
      </c>
      <c r="AH80">
        <v>140.34540000000001</v>
      </c>
      <c r="AI80">
        <v>48.883200000000002</v>
      </c>
      <c r="AJ80">
        <v>0</v>
      </c>
      <c r="AK80">
        <v>50.76</v>
      </c>
      <c r="AL80">
        <v>47.642000000000003</v>
      </c>
      <c r="AM80">
        <v>15.836040000000001</v>
      </c>
      <c r="AN80">
        <v>0.82259000000000004</v>
      </c>
      <c r="AO80">
        <v>24.696000000000002</v>
      </c>
      <c r="AP80">
        <v>9.4794</v>
      </c>
      <c r="AQ80">
        <v>62.244</v>
      </c>
      <c r="AR80">
        <v>32.150280000000002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5.48</v>
      </c>
      <c r="AY80">
        <v>0</v>
      </c>
      <c r="AZ80">
        <f t="shared" si="3"/>
        <v>84.739999999999981</v>
      </c>
      <c r="BA80">
        <f t="shared" si="4"/>
        <v>2809.9322850000008</v>
      </c>
      <c r="BD80">
        <v>25.2</v>
      </c>
      <c r="BE80">
        <v>7.44</v>
      </c>
      <c r="BF80">
        <v>0</v>
      </c>
      <c r="BG80">
        <v>1.92</v>
      </c>
      <c r="BH80">
        <v>5.77</v>
      </c>
      <c r="BI80">
        <v>7.03</v>
      </c>
      <c r="BJ80">
        <v>3.21</v>
      </c>
      <c r="BK80">
        <v>3.73</v>
      </c>
      <c r="BL80">
        <v>1.9</v>
      </c>
      <c r="BM80">
        <v>1.8</v>
      </c>
      <c r="BN80">
        <v>0.49</v>
      </c>
      <c r="BO80">
        <v>15.39</v>
      </c>
      <c r="BP80">
        <v>3.89</v>
      </c>
      <c r="BQ80">
        <v>4.2699999999999996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84.739999999999981</v>
      </c>
    </row>
    <row r="81" spans="1:75">
      <c r="A81" t="s">
        <v>123</v>
      </c>
      <c r="B81">
        <v>0</v>
      </c>
      <c r="C81">
        <v>35.174999999999997</v>
      </c>
      <c r="D81">
        <v>7.35</v>
      </c>
      <c r="E81">
        <v>0</v>
      </c>
      <c r="F81">
        <v>58.643999999999998</v>
      </c>
      <c r="G81">
        <v>10.86</v>
      </c>
      <c r="H81">
        <v>0</v>
      </c>
      <c r="I81">
        <v>53.704000000000001</v>
      </c>
      <c r="J81">
        <v>2.1920000000000002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286.875</v>
      </c>
      <c r="V81">
        <v>14.253199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39.510120000000001</v>
      </c>
      <c r="AC81">
        <v>29.062808</v>
      </c>
      <c r="AD81">
        <v>36.544144000000003</v>
      </c>
      <c r="AE81">
        <v>52.089799999999997</v>
      </c>
      <c r="AF81">
        <v>30.171600000000002</v>
      </c>
      <c r="AG81">
        <v>18.796800000000001</v>
      </c>
      <c r="AH81">
        <v>140.34540000000001</v>
      </c>
      <c r="AI81">
        <v>48.883200000000002</v>
      </c>
      <c r="AJ81">
        <v>0</v>
      </c>
      <c r="AK81">
        <v>50.76</v>
      </c>
      <c r="AL81">
        <v>47.642000000000003</v>
      </c>
      <c r="AM81">
        <v>15.836040000000001</v>
      </c>
      <c r="AN81">
        <v>0.82259000000000004</v>
      </c>
      <c r="AO81">
        <v>23.52</v>
      </c>
      <c r="AP81">
        <v>9.4794</v>
      </c>
      <c r="AQ81">
        <v>62.244</v>
      </c>
      <c r="AR81">
        <v>10.7616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5.48</v>
      </c>
      <c r="AY81">
        <v>0</v>
      </c>
      <c r="AZ81">
        <f t="shared" si="3"/>
        <v>83.779999999999987</v>
      </c>
      <c r="BA81">
        <f t="shared" si="4"/>
        <v>2786.4076050000012</v>
      </c>
      <c r="BD81">
        <v>25.2</v>
      </c>
      <c r="BE81">
        <v>7.44</v>
      </c>
      <c r="BF81">
        <v>0</v>
      </c>
      <c r="BG81">
        <v>1.92</v>
      </c>
      <c r="BH81">
        <v>5.77</v>
      </c>
      <c r="BI81">
        <v>7.03</v>
      </c>
      <c r="BJ81">
        <v>3.21</v>
      </c>
      <c r="BK81">
        <v>3.96</v>
      </c>
      <c r="BL81">
        <v>1.9</v>
      </c>
      <c r="BM81">
        <v>0.61</v>
      </c>
      <c r="BN81">
        <v>0.49</v>
      </c>
      <c r="BO81">
        <v>15.39</v>
      </c>
      <c r="BP81">
        <v>3.89</v>
      </c>
      <c r="BQ81">
        <v>4.2699999999999996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83.779999999999987</v>
      </c>
    </row>
    <row r="82" spans="1:75">
      <c r="A82" t="s">
        <v>124</v>
      </c>
      <c r="B82">
        <v>0</v>
      </c>
      <c r="C82">
        <v>35.174999999999997</v>
      </c>
      <c r="D82">
        <v>7.35</v>
      </c>
      <c r="E82">
        <v>0</v>
      </c>
      <c r="F82">
        <v>58.643999999999998</v>
      </c>
      <c r="G82">
        <v>10.86</v>
      </c>
      <c r="H82">
        <v>0</v>
      </c>
      <c r="I82">
        <v>53.704000000000001</v>
      </c>
      <c r="J82">
        <v>2.1920000000000002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286.875</v>
      </c>
      <c r="V82">
        <v>14.253199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39.510120000000001</v>
      </c>
      <c r="AC82">
        <v>29.062808</v>
      </c>
      <c r="AD82">
        <v>36.544144000000003</v>
      </c>
      <c r="AE82">
        <v>52.089799999999997</v>
      </c>
      <c r="AF82">
        <v>30.171600000000002</v>
      </c>
      <c r="AG82">
        <v>18.796800000000001</v>
      </c>
      <c r="AH82">
        <v>140.34540000000001</v>
      </c>
      <c r="AI82">
        <v>48.883200000000002</v>
      </c>
      <c r="AJ82">
        <v>0</v>
      </c>
      <c r="AK82">
        <v>50.76</v>
      </c>
      <c r="AL82">
        <v>47.642000000000003</v>
      </c>
      <c r="AM82">
        <v>15.836040000000001</v>
      </c>
      <c r="AN82">
        <v>0.82259000000000004</v>
      </c>
      <c r="AO82">
        <v>23.52</v>
      </c>
      <c r="AP82">
        <v>9.4794</v>
      </c>
      <c r="AQ82">
        <v>62.244</v>
      </c>
      <c r="AR82">
        <v>10.7616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5.48</v>
      </c>
      <c r="AY82">
        <v>0</v>
      </c>
      <c r="AZ82">
        <f t="shared" si="3"/>
        <v>83.779999999999987</v>
      </c>
      <c r="BA82">
        <f t="shared" si="4"/>
        <v>2786.4076050000012</v>
      </c>
      <c r="BD82">
        <v>25.2</v>
      </c>
      <c r="BE82">
        <v>7.44</v>
      </c>
      <c r="BF82">
        <v>0</v>
      </c>
      <c r="BG82">
        <v>1.92</v>
      </c>
      <c r="BH82">
        <v>5.77</v>
      </c>
      <c r="BI82">
        <v>7.03</v>
      </c>
      <c r="BJ82">
        <v>3.21</v>
      </c>
      <c r="BK82">
        <v>3.96</v>
      </c>
      <c r="BL82">
        <v>1.9</v>
      </c>
      <c r="BM82">
        <v>0.61</v>
      </c>
      <c r="BN82">
        <v>0.49</v>
      </c>
      <c r="BO82">
        <v>15.39</v>
      </c>
      <c r="BP82">
        <v>3.89</v>
      </c>
      <c r="BQ82">
        <v>4.2699999999999996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83.779999999999987</v>
      </c>
    </row>
    <row r="83" spans="1:75">
      <c r="A83" t="s">
        <v>125</v>
      </c>
      <c r="B83">
        <v>0</v>
      </c>
      <c r="C83">
        <v>35.174999999999997</v>
      </c>
      <c r="D83">
        <v>7.35</v>
      </c>
      <c r="E83">
        <v>0</v>
      </c>
      <c r="F83">
        <v>58.643999999999998</v>
      </c>
      <c r="G83">
        <v>10.86</v>
      </c>
      <c r="H83">
        <v>0</v>
      </c>
      <c r="I83">
        <v>53.704000000000001</v>
      </c>
      <c r="J83">
        <v>2.1920000000000002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303.75</v>
      </c>
      <c r="V83">
        <v>14.253199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39.510120000000001</v>
      </c>
      <c r="AC83">
        <v>29.062808</v>
      </c>
      <c r="AD83">
        <v>36.544144000000003</v>
      </c>
      <c r="AE83">
        <v>52.089799999999997</v>
      </c>
      <c r="AF83">
        <v>30.171600000000002</v>
      </c>
      <c r="AG83">
        <v>18.796800000000001</v>
      </c>
      <c r="AH83">
        <v>140.34540000000001</v>
      </c>
      <c r="AI83">
        <v>48.883200000000002</v>
      </c>
      <c r="AJ83">
        <v>0</v>
      </c>
      <c r="AK83">
        <v>50.76</v>
      </c>
      <c r="AL83">
        <v>47.642000000000003</v>
      </c>
      <c r="AM83">
        <v>15.836040000000001</v>
      </c>
      <c r="AN83">
        <v>0.82259000000000004</v>
      </c>
      <c r="AO83">
        <v>23.52</v>
      </c>
      <c r="AP83">
        <v>9.4794</v>
      </c>
      <c r="AQ83">
        <v>62.244</v>
      </c>
      <c r="AR83">
        <v>10.7616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5.48</v>
      </c>
      <c r="AY83">
        <v>0</v>
      </c>
      <c r="AZ83">
        <f t="shared" si="3"/>
        <v>83.719999999999985</v>
      </c>
      <c r="BA83">
        <f t="shared" si="4"/>
        <v>2803.2226050000008</v>
      </c>
      <c r="BD83">
        <v>25.2</v>
      </c>
      <c r="BE83">
        <v>7.44</v>
      </c>
      <c r="BF83">
        <v>0</v>
      </c>
      <c r="BG83">
        <v>1.92</v>
      </c>
      <c r="BH83">
        <v>5.77</v>
      </c>
      <c r="BI83">
        <v>7.03</v>
      </c>
      <c r="BJ83">
        <v>3.21</v>
      </c>
      <c r="BK83">
        <v>3.96</v>
      </c>
      <c r="BL83">
        <v>1.9</v>
      </c>
      <c r="BM83">
        <v>0.55000000000000004</v>
      </c>
      <c r="BN83">
        <v>0.49</v>
      </c>
      <c r="BO83">
        <v>15.39</v>
      </c>
      <c r="BP83">
        <v>3.89</v>
      </c>
      <c r="BQ83">
        <v>4.2699999999999996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83.719999999999985</v>
      </c>
    </row>
    <row r="84" spans="1:75">
      <c r="A84" t="s">
        <v>126</v>
      </c>
      <c r="B84">
        <v>0</v>
      </c>
      <c r="C84">
        <v>35.174999999999997</v>
      </c>
      <c r="D84">
        <v>7.35</v>
      </c>
      <c r="E84">
        <v>0</v>
      </c>
      <c r="F84">
        <v>58.643999999999998</v>
      </c>
      <c r="G84">
        <v>10.86</v>
      </c>
      <c r="H84">
        <v>0</v>
      </c>
      <c r="I84">
        <v>53.704000000000001</v>
      </c>
      <c r="J84">
        <v>2.1920000000000002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315</v>
      </c>
      <c r="V84">
        <v>14.253199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39.510120000000001</v>
      </c>
      <c r="AC84">
        <v>29.062808</v>
      </c>
      <c r="AD84">
        <v>36.544144000000003</v>
      </c>
      <c r="AE84">
        <v>52.089799999999997</v>
      </c>
      <c r="AF84">
        <v>30.171600000000002</v>
      </c>
      <c r="AG84">
        <v>18.796800000000001</v>
      </c>
      <c r="AH84">
        <v>140.34540000000001</v>
      </c>
      <c r="AI84">
        <v>48.883200000000002</v>
      </c>
      <c r="AJ84">
        <v>0</v>
      </c>
      <c r="AK84">
        <v>50.76</v>
      </c>
      <c r="AL84">
        <v>47.642000000000003</v>
      </c>
      <c r="AM84">
        <v>15.836040000000001</v>
      </c>
      <c r="AN84">
        <v>0.82259000000000004</v>
      </c>
      <c r="AO84">
        <v>23.52</v>
      </c>
      <c r="AP84">
        <v>9.4794</v>
      </c>
      <c r="AQ84">
        <v>62.244</v>
      </c>
      <c r="AR84">
        <v>10.7616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5.48</v>
      </c>
      <c r="AY84">
        <v>0</v>
      </c>
      <c r="AZ84">
        <f t="shared" si="3"/>
        <v>83.719999999999985</v>
      </c>
      <c r="BA84">
        <f t="shared" si="4"/>
        <v>2814.4726050000008</v>
      </c>
      <c r="BD84">
        <v>25.2</v>
      </c>
      <c r="BE84">
        <v>7.44</v>
      </c>
      <c r="BF84">
        <v>0</v>
      </c>
      <c r="BG84">
        <v>1.92</v>
      </c>
      <c r="BH84">
        <v>5.77</v>
      </c>
      <c r="BI84">
        <v>7.03</v>
      </c>
      <c r="BJ84">
        <v>3.21</v>
      </c>
      <c r="BK84">
        <v>3.96</v>
      </c>
      <c r="BL84">
        <v>1.9</v>
      </c>
      <c r="BM84">
        <v>0.55000000000000004</v>
      </c>
      <c r="BN84">
        <v>0.49</v>
      </c>
      <c r="BO84">
        <v>15.39</v>
      </c>
      <c r="BP84">
        <v>3.89</v>
      </c>
      <c r="BQ84">
        <v>4.2699999999999996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83.719999999999985</v>
      </c>
    </row>
    <row r="85" spans="1:75">
      <c r="A85" t="s">
        <v>127</v>
      </c>
      <c r="B85">
        <v>0</v>
      </c>
      <c r="C85">
        <v>35.174999999999997</v>
      </c>
      <c r="D85">
        <v>7.35</v>
      </c>
      <c r="E85">
        <v>0</v>
      </c>
      <c r="F85">
        <v>58.643999999999998</v>
      </c>
      <c r="G85">
        <v>10.86</v>
      </c>
      <c r="H85">
        <v>0</v>
      </c>
      <c r="I85">
        <v>53.704000000000001</v>
      </c>
      <c r="J85">
        <v>2.1920000000000002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322.875</v>
      </c>
      <c r="V85">
        <v>14.253199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39.510120000000001</v>
      </c>
      <c r="AC85">
        <v>29.062808</v>
      </c>
      <c r="AD85">
        <v>36.544144000000003</v>
      </c>
      <c r="AE85">
        <v>52.089799999999997</v>
      </c>
      <c r="AF85">
        <v>30.171600000000002</v>
      </c>
      <c r="AG85">
        <v>18.796800000000001</v>
      </c>
      <c r="AH85">
        <v>140.34540000000001</v>
      </c>
      <c r="AI85">
        <v>48.883200000000002</v>
      </c>
      <c r="AJ85">
        <v>0</v>
      </c>
      <c r="AK85">
        <v>50.76</v>
      </c>
      <c r="AL85">
        <v>47.642000000000003</v>
      </c>
      <c r="AM85">
        <v>15.836040000000001</v>
      </c>
      <c r="AN85">
        <v>0.82259000000000004</v>
      </c>
      <c r="AO85">
        <v>23.52</v>
      </c>
      <c r="AP85">
        <v>9.4794</v>
      </c>
      <c r="AQ85">
        <v>62.244</v>
      </c>
      <c r="AR85">
        <v>10.7616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5.48</v>
      </c>
      <c r="AY85">
        <v>0</v>
      </c>
      <c r="AZ85">
        <f t="shared" si="3"/>
        <v>84.07</v>
      </c>
      <c r="BA85">
        <f t="shared" si="4"/>
        <v>2822.6976050000012</v>
      </c>
      <c r="BD85">
        <v>25.2</v>
      </c>
      <c r="BE85">
        <v>7.44</v>
      </c>
      <c r="BF85">
        <v>0</v>
      </c>
      <c r="BG85">
        <v>1.92</v>
      </c>
      <c r="BH85">
        <v>5.77</v>
      </c>
      <c r="BI85">
        <v>7.03</v>
      </c>
      <c r="BJ85">
        <v>3.21</v>
      </c>
      <c r="BK85">
        <v>3.96</v>
      </c>
      <c r="BL85">
        <v>2.02</v>
      </c>
      <c r="BM85">
        <v>0.55000000000000004</v>
      </c>
      <c r="BN85">
        <v>0.49</v>
      </c>
      <c r="BO85">
        <v>15.64</v>
      </c>
      <c r="BP85">
        <v>3.89</v>
      </c>
      <c r="BQ85">
        <v>4.2699999999999996</v>
      </c>
      <c r="BR85">
        <v>2.2400000000000002</v>
      </c>
      <c r="BS85">
        <v>0.44</v>
      </c>
      <c r="BT85">
        <v>0</v>
      </c>
      <c r="BU85">
        <v>0</v>
      </c>
      <c r="BV85">
        <v>0</v>
      </c>
      <c r="BW85">
        <f t="shared" si="5"/>
        <v>84.07</v>
      </c>
    </row>
    <row r="86" spans="1:75">
      <c r="A86" t="s">
        <v>128</v>
      </c>
      <c r="B86">
        <v>0</v>
      </c>
      <c r="C86">
        <v>35.174999999999997</v>
      </c>
      <c r="D86">
        <v>7.35</v>
      </c>
      <c r="E86">
        <v>0</v>
      </c>
      <c r="F86">
        <v>58.643999999999998</v>
      </c>
      <c r="G86">
        <v>10.86</v>
      </c>
      <c r="H86">
        <v>0</v>
      </c>
      <c r="I86">
        <v>53.704000000000001</v>
      </c>
      <c r="J86">
        <v>2.1920000000000002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329.625</v>
      </c>
      <c r="V86">
        <v>14.253199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39.510120000000001</v>
      </c>
      <c r="AC86">
        <v>29.062808</v>
      </c>
      <c r="AD86">
        <v>36.544144000000003</v>
      </c>
      <c r="AE86">
        <v>52.089799999999997</v>
      </c>
      <c r="AF86">
        <v>30.171600000000002</v>
      </c>
      <c r="AG86">
        <v>18.796800000000001</v>
      </c>
      <c r="AH86">
        <v>140.34540000000001</v>
      </c>
      <c r="AI86">
        <v>15.276</v>
      </c>
      <c r="AJ86">
        <v>0</v>
      </c>
      <c r="AK86">
        <v>50.76</v>
      </c>
      <c r="AL86">
        <v>47.642000000000003</v>
      </c>
      <c r="AM86">
        <v>15.836040000000001</v>
      </c>
      <c r="AN86">
        <v>0.82259000000000004</v>
      </c>
      <c r="AO86">
        <v>23.52</v>
      </c>
      <c r="AP86">
        <v>9.4794</v>
      </c>
      <c r="AQ86">
        <v>62.244</v>
      </c>
      <c r="AR86">
        <v>10.7616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5.48</v>
      </c>
      <c r="AY86">
        <v>0</v>
      </c>
      <c r="AZ86">
        <f t="shared" si="3"/>
        <v>84.07</v>
      </c>
      <c r="BA86">
        <f t="shared" si="4"/>
        <v>2795.8404050000008</v>
      </c>
      <c r="BD86">
        <v>25.2</v>
      </c>
      <c r="BE86">
        <v>7.44</v>
      </c>
      <c r="BF86">
        <v>0</v>
      </c>
      <c r="BG86">
        <v>1.92</v>
      </c>
      <c r="BH86">
        <v>5.77</v>
      </c>
      <c r="BI86">
        <v>7.03</v>
      </c>
      <c r="BJ86">
        <v>3.21</v>
      </c>
      <c r="BK86">
        <v>3.96</v>
      </c>
      <c r="BL86">
        <v>2.02</v>
      </c>
      <c r="BM86">
        <v>0.55000000000000004</v>
      </c>
      <c r="BN86">
        <v>0.49</v>
      </c>
      <c r="BO86">
        <v>15.64</v>
      </c>
      <c r="BP86">
        <v>3.89</v>
      </c>
      <c r="BQ86">
        <v>4.2699999999999996</v>
      </c>
      <c r="BR86">
        <v>2.2400000000000002</v>
      </c>
      <c r="BS86">
        <v>0.44</v>
      </c>
      <c r="BT86">
        <v>0</v>
      </c>
      <c r="BU86">
        <v>0</v>
      </c>
      <c r="BV86">
        <v>0</v>
      </c>
      <c r="BW86">
        <f t="shared" si="5"/>
        <v>84.07</v>
      </c>
    </row>
    <row r="87" spans="1:75">
      <c r="A87" t="s">
        <v>129</v>
      </c>
      <c r="B87">
        <v>0</v>
      </c>
      <c r="C87">
        <v>35.174999999999997</v>
      </c>
      <c r="D87">
        <v>7.35</v>
      </c>
      <c r="E87">
        <v>0</v>
      </c>
      <c r="F87">
        <v>58.643999999999998</v>
      </c>
      <c r="G87">
        <v>10.86</v>
      </c>
      <c r="H87">
        <v>0</v>
      </c>
      <c r="I87">
        <v>53.704000000000001</v>
      </c>
      <c r="J87">
        <v>2.1920000000000002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336.375</v>
      </c>
      <c r="V87">
        <v>14.253199</v>
      </c>
      <c r="W87">
        <v>147.515625</v>
      </c>
      <c r="X87">
        <v>0</v>
      </c>
      <c r="Y87">
        <v>0</v>
      </c>
      <c r="Z87">
        <v>13.1076</v>
      </c>
      <c r="AA87">
        <v>42.66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28.594000000000001</v>
      </c>
      <c r="AG87">
        <v>18.796800000000001</v>
      </c>
      <c r="AH87">
        <v>140.34540000000001</v>
      </c>
      <c r="AI87">
        <v>14.003</v>
      </c>
      <c r="AJ87">
        <v>0</v>
      </c>
      <c r="AK87">
        <v>50.76</v>
      </c>
      <c r="AL87">
        <v>47.642000000000003</v>
      </c>
      <c r="AM87">
        <v>15.836040000000001</v>
      </c>
      <c r="AN87">
        <v>0.82259000000000004</v>
      </c>
      <c r="AO87">
        <v>23.52</v>
      </c>
      <c r="AP87">
        <v>9.4794</v>
      </c>
      <c r="AQ87">
        <v>62.244</v>
      </c>
      <c r="AR87">
        <v>10.7616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5.48</v>
      </c>
      <c r="AY87">
        <v>0</v>
      </c>
      <c r="AZ87">
        <f t="shared" si="3"/>
        <v>83.539999999999992</v>
      </c>
      <c r="BA87">
        <f t="shared" si="4"/>
        <v>2780.4083170000008</v>
      </c>
      <c r="BD87">
        <v>25.2</v>
      </c>
      <c r="BE87">
        <v>7.44</v>
      </c>
      <c r="BF87">
        <v>0</v>
      </c>
      <c r="BG87">
        <v>1.92</v>
      </c>
      <c r="BH87">
        <v>5.77</v>
      </c>
      <c r="BI87">
        <v>7.03</v>
      </c>
      <c r="BJ87">
        <v>3.21</v>
      </c>
      <c r="BK87">
        <v>3.96</v>
      </c>
      <c r="BL87">
        <v>2.02</v>
      </c>
      <c r="BM87">
        <v>0</v>
      </c>
      <c r="BN87">
        <v>0.49</v>
      </c>
      <c r="BO87">
        <v>15.64</v>
      </c>
      <c r="BP87">
        <v>3.89</v>
      </c>
      <c r="BQ87">
        <v>4.2699999999999996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83.539999999999992</v>
      </c>
    </row>
    <row r="88" spans="1:75">
      <c r="A88" t="s">
        <v>130</v>
      </c>
      <c r="B88">
        <v>0</v>
      </c>
      <c r="C88">
        <v>35.174999999999997</v>
      </c>
      <c r="D88">
        <v>7.35</v>
      </c>
      <c r="E88">
        <v>0</v>
      </c>
      <c r="F88">
        <v>58.643999999999998</v>
      </c>
      <c r="G88">
        <v>10.86</v>
      </c>
      <c r="H88">
        <v>0</v>
      </c>
      <c r="I88">
        <v>53.704000000000001</v>
      </c>
      <c r="J88">
        <v>2.1920000000000002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343.125</v>
      </c>
      <c r="V88">
        <v>14.253199</v>
      </c>
      <c r="W88">
        <v>147.515625</v>
      </c>
      <c r="X88">
        <v>0</v>
      </c>
      <c r="Y88">
        <v>0</v>
      </c>
      <c r="Z88">
        <v>6.5537999999999998</v>
      </c>
      <c r="AA88">
        <v>42.66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28.594000000000001</v>
      </c>
      <c r="AG88">
        <v>18.796800000000001</v>
      </c>
      <c r="AH88">
        <v>140.34540000000001</v>
      </c>
      <c r="AI88">
        <v>14.003</v>
      </c>
      <c r="AJ88">
        <v>0</v>
      </c>
      <c r="AK88">
        <v>50.76</v>
      </c>
      <c r="AL88">
        <v>47.642000000000003</v>
      </c>
      <c r="AM88">
        <v>15.836040000000001</v>
      </c>
      <c r="AN88">
        <v>0.82259000000000004</v>
      </c>
      <c r="AO88">
        <v>23.52</v>
      </c>
      <c r="AP88">
        <v>9.4794</v>
      </c>
      <c r="AQ88">
        <v>62.244</v>
      </c>
      <c r="AR88">
        <v>10.7616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5.48</v>
      </c>
      <c r="AY88">
        <v>0</v>
      </c>
      <c r="AZ88">
        <f t="shared" si="3"/>
        <v>83.539999999999992</v>
      </c>
      <c r="BA88">
        <f t="shared" si="4"/>
        <v>2780.6045170000011</v>
      </c>
      <c r="BD88">
        <v>25.2</v>
      </c>
      <c r="BE88">
        <v>7.44</v>
      </c>
      <c r="BF88">
        <v>0</v>
      </c>
      <c r="BG88">
        <v>1.92</v>
      </c>
      <c r="BH88">
        <v>5.77</v>
      </c>
      <c r="BI88">
        <v>7.03</v>
      </c>
      <c r="BJ88">
        <v>3.21</v>
      </c>
      <c r="BK88">
        <v>3.96</v>
      </c>
      <c r="BL88">
        <v>2.02</v>
      </c>
      <c r="BM88">
        <v>0</v>
      </c>
      <c r="BN88">
        <v>0.49</v>
      </c>
      <c r="BO88">
        <v>15.64</v>
      </c>
      <c r="BP88">
        <v>3.89</v>
      </c>
      <c r="BQ88">
        <v>4.2699999999999996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83.539999999999992</v>
      </c>
    </row>
    <row r="89" spans="1:75">
      <c r="A89" t="s">
        <v>131</v>
      </c>
      <c r="B89">
        <v>0</v>
      </c>
      <c r="C89">
        <v>35.174999999999997</v>
      </c>
      <c r="D89">
        <v>7.35</v>
      </c>
      <c r="E89">
        <v>0</v>
      </c>
      <c r="F89">
        <v>58.643999999999998</v>
      </c>
      <c r="G89">
        <v>10.86</v>
      </c>
      <c r="H89">
        <v>0</v>
      </c>
      <c r="I89">
        <v>53.704000000000001</v>
      </c>
      <c r="J89">
        <v>2.1920000000000002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343.125</v>
      </c>
      <c r="V89">
        <v>14.253199</v>
      </c>
      <c r="W89">
        <v>147.515625</v>
      </c>
      <c r="X89">
        <v>0</v>
      </c>
      <c r="Y89">
        <v>0</v>
      </c>
      <c r="Z89">
        <v>6.5537999999999998</v>
      </c>
      <c r="AA89">
        <v>42.66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28.594000000000001</v>
      </c>
      <c r="AG89">
        <v>18.796800000000001</v>
      </c>
      <c r="AH89">
        <v>140.34540000000001</v>
      </c>
      <c r="AI89">
        <v>14.003</v>
      </c>
      <c r="AJ89">
        <v>0</v>
      </c>
      <c r="AK89">
        <v>50.76</v>
      </c>
      <c r="AL89">
        <v>47.642000000000003</v>
      </c>
      <c r="AM89">
        <v>15.836040000000001</v>
      </c>
      <c r="AN89">
        <v>0.82259000000000004</v>
      </c>
      <c r="AO89">
        <v>23.52</v>
      </c>
      <c r="AP89">
        <v>9.4794</v>
      </c>
      <c r="AQ89">
        <v>62.244</v>
      </c>
      <c r="AR89">
        <v>14.7972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5.48</v>
      </c>
      <c r="AY89">
        <v>0</v>
      </c>
      <c r="AZ89">
        <f t="shared" si="3"/>
        <v>83.539999999999992</v>
      </c>
      <c r="BA89">
        <f t="shared" si="4"/>
        <v>2784.6401170000013</v>
      </c>
      <c r="BD89">
        <v>25.2</v>
      </c>
      <c r="BE89">
        <v>7.44</v>
      </c>
      <c r="BF89">
        <v>0</v>
      </c>
      <c r="BG89">
        <v>1.92</v>
      </c>
      <c r="BH89">
        <v>5.77</v>
      </c>
      <c r="BI89">
        <v>7.03</v>
      </c>
      <c r="BJ89">
        <v>3.21</v>
      </c>
      <c r="BK89">
        <v>3.96</v>
      </c>
      <c r="BL89">
        <v>2.02</v>
      </c>
      <c r="BM89">
        <v>0</v>
      </c>
      <c r="BN89">
        <v>0.49</v>
      </c>
      <c r="BO89">
        <v>15.64</v>
      </c>
      <c r="BP89">
        <v>3.89</v>
      </c>
      <c r="BQ89">
        <v>4.2699999999999996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83.539999999999992</v>
      </c>
    </row>
    <row r="90" spans="1:75">
      <c r="A90" t="s">
        <v>132</v>
      </c>
      <c r="B90">
        <v>0</v>
      </c>
      <c r="C90">
        <v>35.174999999999997</v>
      </c>
      <c r="D90">
        <v>7.35</v>
      </c>
      <c r="E90">
        <v>0</v>
      </c>
      <c r="F90">
        <v>58.643999999999998</v>
      </c>
      <c r="G90">
        <v>10.86</v>
      </c>
      <c r="H90">
        <v>0</v>
      </c>
      <c r="I90">
        <v>53.704000000000001</v>
      </c>
      <c r="J90">
        <v>2.1920000000000002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343.125</v>
      </c>
      <c r="V90">
        <v>14.253199</v>
      </c>
      <c r="W90">
        <v>147.515625</v>
      </c>
      <c r="X90">
        <v>0</v>
      </c>
      <c r="Y90">
        <v>0</v>
      </c>
      <c r="Z90">
        <v>6.5537999999999998</v>
      </c>
      <c r="AA90">
        <v>42.66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28.594000000000001</v>
      </c>
      <c r="AG90">
        <v>18.796800000000001</v>
      </c>
      <c r="AH90">
        <v>140.34540000000001</v>
      </c>
      <c r="AI90">
        <v>14.003</v>
      </c>
      <c r="AJ90">
        <v>0</v>
      </c>
      <c r="AK90">
        <v>50.76</v>
      </c>
      <c r="AL90">
        <v>47.642000000000003</v>
      </c>
      <c r="AM90">
        <v>15.836040000000001</v>
      </c>
      <c r="AN90">
        <v>0.82259000000000004</v>
      </c>
      <c r="AO90">
        <v>23.52</v>
      </c>
      <c r="AP90">
        <v>9.4794</v>
      </c>
      <c r="AQ90">
        <v>62.244</v>
      </c>
      <c r="AR90">
        <v>14.7972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5.48</v>
      </c>
      <c r="AY90">
        <v>0</v>
      </c>
      <c r="AZ90">
        <f t="shared" si="3"/>
        <v>83.539999999999992</v>
      </c>
      <c r="BA90">
        <f t="shared" si="4"/>
        <v>2784.6401170000013</v>
      </c>
      <c r="BD90">
        <v>25.2</v>
      </c>
      <c r="BE90">
        <v>7.44</v>
      </c>
      <c r="BF90">
        <v>0</v>
      </c>
      <c r="BG90">
        <v>1.92</v>
      </c>
      <c r="BH90">
        <v>5.77</v>
      </c>
      <c r="BI90">
        <v>7.03</v>
      </c>
      <c r="BJ90">
        <v>3.21</v>
      </c>
      <c r="BK90">
        <v>3.96</v>
      </c>
      <c r="BL90">
        <v>2.02</v>
      </c>
      <c r="BM90">
        <v>0</v>
      </c>
      <c r="BN90">
        <v>0.49</v>
      </c>
      <c r="BO90">
        <v>15.64</v>
      </c>
      <c r="BP90">
        <v>3.89</v>
      </c>
      <c r="BQ90">
        <v>4.2699999999999996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83.539999999999992</v>
      </c>
    </row>
    <row r="91" spans="1:75">
      <c r="A91" t="s">
        <v>133</v>
      </c>
      <c r="B91">
        <v>0</v>
      </c>
      <c r="C91">
        <v>35.174999999999997</v>
      </c>
      <c r="D91">
        <v>7.35</v>
      </c>
      <c r="E91">
        <v>0</v>
      </c>
      <c r="F91">
        <v>49.956000000000003</v>
      </c>
      <c r="G91">
        <v>19.547999999999998</v>
      </c>
      <c r="H91">
        <v>0</v>
      </c>
      <c r="I91">
        <v>53.704000000000001</v>
      </c>
      <c r="J91">
        <v>2.1920000000000002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331.875</v>
      </c>
      <c r="V91">
        <v>14.253199</v>
      </c>
      <c r="W91">
        <v>147.515625</v>
      </c>
      <c r="X91">
        <v>0</v>
      </c>
      <c r="Y91">
        <v>0</v>
      </c>
      <c r="Z91">
        <v>13.1076</v>
      </c>
      <c r="AA91">
        <v>43.055</v>
      </c>
      <c r="AB91">
        <v>39.510120000000001</v>
      </c>
      <c r="AC91">
        <v>29.062808</v>
      </c>
      <c r="AD91">
        <v>36.544144000000003</v>
      </c>
      <c r="AE91">
        <v>52.089799999999997</v>
      </c>
      <c r="AF91">
        <v>30.171600000000002</v>
      </c>
      <c r="AG91">
        <v>18.796800000000001</v>
      </c>
      <c r="AH91">
        <v>140.34540000000001</v>
      </c>
      <c r="AI91">
        <v>14.003</v>
      </c>
      <c r="AJ91">
        <v>0</v>
      </c>
      <c r="AK91">
        <v>50.76</v>
      </c>
      <c r="AL91">
        <v>47.642000000000003</v>
      </c>
      <c r="AM91">
        <v>15.836040000000001</v>
      </c>
      <c r="AN91">
        <v>0.82259000000000004</v>
      </c>
      <c r="AO91">
        <v>24.108000000000001</v>
      </c>
      <c r="AP91">
        <v>9.4794</v>
      </c>
      <c r="AQ91">
        <v>62.244</v>
      </c>
      <c r="AR91">
        <v>13.452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5.48</v>
      </c>
      <c r="AY91">
        <v>0</v>
      </c>
      <c r="AZ91">
        <f t="shared" si="3"/>
        <v>83.410000000000011</v>
      </c>
      <c r="BA91">
        <f t="shared" si="4"/>
        <v>2792.8820050000013</v>
      </c>
      <c r="BD91">
        <v>24.07</v>
      </c>
      <c r="BE91">
        <v>7.63</v>
      </c>
      <c r="BF91">
        <v>0</v>
      </c>
      <c r="BG91">
        <v>1.98</v>
      </c>
      <c r="BH91">
        <v>5.77</v>
      </c>
      <c r="BI91">
        <v>7.17</v>
      </c>
      <c r="BJ91">
        <v>3.11</v>
      </c>
      <c r="BK91">
        <v>4.03</v>
      </c>
      <c r="BL91">
        <v>2.15</v>
      </c>
      <c r="BM91">
        <v>0</v>
      </c>
      <c r="BN91">
        <v>0.5</v>
      </c>
      <c r="BO91">
        <v>16.02</v>
      </c>
      <c r="BP91">
        <v>3.98</v>
      </c>
      <c r="BQ91">
        <v>4.3899999999999997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83.410000000000011</v>
      </c>
    </row>
    <row r="92" spans="1:75">
      <c r="A92" t="s">
        <v>134</v>
      </c>
      <c r="B92">
        <v>0</v>
      </c>
      <c r="C92">
        <v>35.174999999999997</v>
      </c>
      <c r="D92">
        <v>7.35</v>
      </c>
      <c r="E92">
        <v>0</v>
      </c>
      <c r="F92">
        <v>52.128</v>
      </c>
      <c r="G92">
        <v>16.29</v>
      </c>
      <c r="H92">
        <v>0</v>
      </c>
      <c r="I92">
        <v>53.704000000000001</v>
      </c>
      <c r="J92">
        <v>2.1920000000000002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331.875</v>
      </c>
      <c r="V92">
        <v>14.253199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39.510120000000001</v>
      </c>
      <c r="AC92">
        <v>29.062808</v>
      </c>
      <c r="AD92">
        <v>36.544144000000003</v>
      </c>
      <c r="AE92">
        <v>52.089799999999997</v>
      </c>
      <c r="AF92">
        <v>30.171600000000002</v>
      </c>
      <c r="AG92">
        <v>18.796800000000001</v>
      </c>
      <c r="AH92">
        <v>140.34540000000001</v>
      </c>
      <c r="AI92">
        <v>14.003</v>
      </c>
      <c r="AJ92">
        <v>0</v>
      </c>
      <c r="AK92">
        <v>50.76</v>
      </c>
      <c r="AL92">
        <v>47.642000000000003</v>
      </c>
      <c r="AM92">
        <v>15.836040000000001</v>
      </c>
      <c r="AN92">
        <v>0.82259000000000004</v>
      </c>
      <c r="AO92">
        <v>24.108000000000001</v>
      </c>
      <c r="AP92">
        <v>9.4794</v>
      </c>
      <c r="AQ92">
        <v>62.244</v>
      </c>
      <c r="AR92">
        <v>13.452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5.48</v>
      </c>
      <c r="AY92">
        <v>0</v>
      </c>
      <c r="AZ92">
        <f t="shared" si="3"/>
        <v>83.410000000000011</v>
      </c>
      <c r="BA92">
        <f t="shared" si="4"/>
        <v>2798.3498050000017</v>
      </c>
      <c r="BD92">
        <v>24.07</v>
      </c>
      <c r="BE92">
        <v>7.63</v>
      </c>
      <c r="BF92">
        <v>0</v>
      </c>
      <c r="BG92">
        <v>1.98</v>
      </c>
      <c r="BH92">
        <v>5.77</v>
      </c>
      <c r="BI92">
        <v>7.17</v>
      </c>
      <c r="BJ92">
        <v>3.11</v>
      </c>
      <c r="BK92">
        <v>4.03</v>
      </c>
      <c r="BL92">
        <v>2.15</v>
      </c>
      <c r="BM92">
        <v>0</v>
      </c>
      <c r="BN92">
        <v>0.5</v>
      </c>
      <c r="BO92">
        <v>16.02</v>
      </c>
      <c r="BP92">
        <v>3.98</v>
      </c>
      <c r="BQ92">
        <v>4.3899999999999997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83.410000000000011</v>
      </c>
    </row>
    <row r="93" spans="1:75">
      <c r="A93" t="s">
        <v>135</v>
      </c>
      <c r="B93">
        <v>0</v>
      </c>
      <c r="C93">
        <v>35.174999999999997</v>
      </c>
      <c r="D93">
        <v>7.35</v>
      </c>
      <c r="E93">
        <v>0</v>
      </c>
      <c r="F93">
        <v>53.213999999999999</v>
      </c>
      <c r="G93">
        <v>16.29</v>
      </c>
      <c r="H93">
        <v>0</v>
      </c>
      <c r="I93">
        <v>53.704000000000001</v>
      </c>
      <c r="J93">
        <v>2.1920000000000002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331.875</v>
      </c>
      <c r="V93">
        <v>14.253199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39.510120000000001</v>
      </c>
      <c r="AC93">
        <v>29.062808</v>
      </c>
      <c r="AD93">
        <v>36.544144000000003</v>
      </c>
      <c r="AE93">
        <v>52.089799999999997</v>
      </c>
      <c r="AF93">
        <v>30.171600000000002</v>
      </c>
      <c r="AG93">
        <v>18.796800000000001</v>
      </c>
      <c r="AH93">
        <v>140.34540000000001</v>
      </c>
      <c r="AI93">
        <v>14.003</v>
      </c>
      <c r="AJ93">
        <v>0</v>
      </c>
      <c r="AK93">
        <v>50.76</v>
      </c>
      <c r="AL93">
        <v>47.642000000000003</v>
      </c>
      <c r="AM93">
        <v>15.836040000000001</v>
      </c>
      <c r="AN93">
        <v>0.82259000000000004</v>
      </c>
      <c r="AO93">
        <v>24.108000000000001</v>
      </c>
      <c r="AP93">
        <v>9.4794</v>
      </c>
      <c r="AQ93">
        <v>62.244</v>
      </c>
      <c r="AR93">
        <v>11.03064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5.48</v>
      </c>
      <c r="AY93">
        <v>0</v>
      </c>
      <c r="AZ93">
        <f t="shared" si="3"/>
        <v>83.570000000000007</v>
      </c>
      <c r="BA93">
        <f t="shared" si="4"/>
        <v>2797.1744450000015</v>
      </c>
      <c r="BD93">
        <v>24.07</v>
      </c>
      <c r="BE93">
        <v>7.63</v>
      </c>
      <c r="BF93">
        <v>0</v>
      </c>
      <c r="BG93">
        <v>1.98</v>
      </c>
      <c r="BH93">
        <v>5.77</v>
      </c>
      <c r="BI93">
        <v>7.17</v>
      </c>
      <c r="BJ93">
        <v>3.11</v>
      </c>
      <c r="BK93">
        <v>4.03</v>
      </c>
      <c r="BL93">
        <v>2.15</v>
      </c>
      <c r="BM93">
        <v>0</v>
      </c>
      <c r="BN93">
        <v>0.5</v>
      </c>
      <c r="BO93">
        <v>16.21</v>
      </c>
      <c r="BP93">
        <v>3.98</v>
      </c>
      <c r="BQ93">
        <v>4.3899999999999997</v>
      </c>
      <c r="BR93">
        <v>2.12</v>
      </c>
      <c r="BS93">
        <v>0.46</v>
      </c>
      <c r="BT93">
        <v>0</v>
      </c>
      <c r="BU93">
        <v>0</v>
      </c>
      <c r="BV93">
        <v>0</v>
      </c>
      <c r="BW93">
        <f t="shared" si="5"/>
        <v>83.570000000000007</v>
      </c>
    </row>
    <row r="94" spans="1:75">
      <c r="A94" t="s">
        <v>136</v>
      </c>
      <c r="B94">
        <v>0</v>
      </c>
      <c r="C94">
        <v>35.174999999999997</v>
      </c>
      <c r="D94">
        <v>7.35</v>
      </c>
      <c r="E94">
        <v>0</v>
      </c>
      <c r="F94">
        <v>53.213999999999999</v>
      </c>
      <c r="G94">
        <v>16.29</v>
      </c>
      <c r="H94">
        <v>0</v>
      </c>
      <c r="I94">
        <v>53.704000000000001</v>
      </c>
      <c r="J94">
        <v>2.1920000000000002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331.875</v>
      </c>
      <c r="V94">
        <v>14.253199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39.510120000000001</v>
      </c>
      <c r="AC94">
        <v>29.062808</v>
      </c>
      <c r="AD94">
        <v>36.544144000000003</v>
      </c>
      <c r="AE94">
        <v>52.089799999999997</v>
      </c>
      <c r="AF94">
        <v>30.171600000000002</v>
      </c>
      <c r="AG94">
        <v>18.796800000000001</v>
      </c>
      <c r="AH94">
        <v>140.34540000000001</v>
      </c>
      <c r="AI94">
        <v>14.003</v>
      </c>
      <c r="AJ94">
        <v>0</v>
      </c>
      <c r="AK94">
        <v>50.76</v>
      </c>
      <c r="AL94">
        <v>47.642000000000003</v>
      </c>
      <c r="AM94">
        <v>15.836040000000001</v>
      </c>
      <c r="AN94">
        <v>0.82259000000000004</v>
      </c>
      <c r="AO94">
        <v>24.108000000000001</v>
      </c>
      <c r="AP94">
        <v>9.4794</v>
      </c>
      <c r="AQ94">
        <v>62.244</v>
      </c>
      <c r="AR94">
        <v>11.03064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5.48</v>
      </c>
      <c r="AY94">
        <v>0</v>
      </c>
      <c r="AZ94">
        <f t="shared" si="3"/>
        <v>83.61</v>
      </c>
      <c r="BA94">
        <f t="shared" si="4"/>
        <v>2797.2144450000014</v>
      </c>
      <c r="BD94">
        <v>24.07</v>
      </c>
      <c r="BE94">
        <v>7.63</v>
      </c>
      <c r="BF94">
        <v>0.14000000000000001</v>
      </c>
      <c r="BG94">
        <v>1.98</v>
      </c>
      <c r="BH94">
        <v>5.77</v>
      </c>
      <c r="BI94">
        <v>7.17</v>
      </c>
      <c r="BJ94">
        <v>3.11</v>
      </c>
      <c r="BK94">
        <v>3.97</v>
      </c>
      <c r="BL94">
        <v>2.11</v>
      </c>
      <c r="BM94">
        <v>0</v>
      </c>
      <c r="BN94">
        <v>0.5</v>
      </c>
      <c r="BO94">
        <v>16.21</v>
      </c>
      <c r="BP94">
        <v>3.98</v>
      </c>
      <c r="BQ94">
        <v>4.3899999999999997</v>
      </c>
      <c r="BR94">
        <v>2.12</v>
      </c>
      <c r="BS94">
        <v>0.46</v>
      </c>
      <c r="BT94">
        <v>0</v>
      </c>
      <c r="BU94">
        <v>0</v>
      </c>
      <c r="BV94">
        <v>0</v>
      </c>
      <c r="BW94">
        <f t="shared" si="5"/>
        <v>83.61</v>
      </c>
    </row>
    <row r="95" spans="1:75">
      <c r="A95" t="s">
        <v>137</v>
      </c>
      <c r="B95">
        <v>0</v>
      </c>
      <c r="C95">
        <v>35.174999999999997</v>
      </c>
      <c r="D95">
        <v>7.35</v>
      </c>
      <c r="E95">
        <v>0</v>
      </c>
      <c r="F95">
        <v>53.213999999999999</v>
      </c>
      <c r="G95">
        <v>16.29</v>
      </c>
      <c r="H95">
        <v>0</v>
      </c>
      <c r="I95">
        <v>53.704000000000001</v>
      </c>
      <c r="J95">
        <v>2.1920000000000002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331.875</v>
      </c>
      <c r="V95">
        <v>14.253199</v>
      </c>
      <c r="W95">
        <v>147.515625</v>
      </c>
      <c r="X95">
        <v>0</v>
      </c>
      <c r="Y95">
        <v>0</v>
      </c>
      <c r="Z95">
        <v>13.1076</v>
      </c>
      <c r="AA95">
        <v>42.66</v>
      </c>
      <c r="AB95">
        <v>39.510120000000001</v>
      </c>
      <c r="AC95">
        <v>29.062808</v>
      </c>
      <c r="AD95">
        <v>36.544144000000003</v>
      </c>
      <c r="AE95">
        <v>49.436556000000003</v>
      </c>
      <c r="AF95">
        <v>28.594000000000001</v>
      </c>
      <c r="AG95">
        <v>18.796800000000001</v>
      </c>
      <c r="AH95">
        <v>140.34540000000001</v>
      </c>
      <c r="AI95">
        <v>14.003</v>
      </c>
      <c r="AJ95">
        <v>0</v>
      </c>
      <c r="AK95">
        <v>50.76</v>
      </c>
      <c r="AL95">
        <v>47.642000000000003</v>
      </c>
      <c r="AM95">
        <v>15.836040000000001</v>
      </c>
      <c r="AN95">
        <v>0.82259000000000004</v>
      </c>
      <c r="AO95">
        <v>24.108000000000001</v>
      </c>
      <c r="AP95">
        <v>9.4794</v>
      </c>
      <c r="AQ95">
        <v>62.244</v>
      </c>
      <c r="AR95">
        <v>11.03064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5.48</v>
      </c>
      <c r="AY95">
        <v>0</v>
      </c>
      <c r="AZ95">
        <f t="shared" si="3"/>
        <v>83.61</v>
      </c>
      <c r="BA95">
        <f t="shared" si="4"/>
        <v>2786.0348010000012</v>
      </c>
      <c r="BD95">
        <v>24.07</v>
      </c>
      <c r="BE95">
        <v>7.63</v>
      </c>
      <c r="BF95">
        <v>0.14000000000000001</v>
      </c>
      <c r="BG95">
        <v>1.98</v>
      </c>
      <c r="BH95">
        <v>5.77</v>
      </c>
      <c r="BI95">
        <v>7.17</v>
      </c>
      <c r="BJ95">
        <v>3.11</v>
      </c>
      <c r="BK95">
        <v>3.97</v>
      </c>
      <c r="BL95">
        <v>2.11</v>
      </c>
      <c r="BM95">
        <v>0</v>
      </c>
      <c r="BN95">
        <v>0.5</v>
      </c>
      <c r="BO95">
        <v>16.21</v>
      </c>
      <c r="BP95">
        <v>3.98</v>
      </c>
      <c r="BQ95">
        <v>4.3899999999999997</v>
      </c>
      <c r="BR95">
        <v>2.12</v>
      </c>
      <c r="BS95">
        <v>0.46</v>
      </c>
      <c r="BT95">
        <v>0</v>
      </c>
      <c r="BU95">
        <v>0</v>
      </c>
      <c r="BV95">
        <v>0</v>
      </c>
      <c r="BW95">
        <f t="shared" si="5"/>
        <v>83.61</v>
      </c>
    </row>
    <row r="96" spans="1:75">
      <c r="A96" t="s">
        <v>138</v>
      </c>
      <c r="B96">
        <v>0</v>
      </c>
      <c r="C96">
        <v>35.174999999999997</v>
      </c>
      <c r="D96">
        <v>7.35</v>
      </c>
      <c r="E96">
        <v>0</v>
      </c>
      <c r="F96">
        <v>53.213999999999999</v>
      </c>
      <c r="G96">
        <v>16.29</v>
      </c>
      <c r="H96">
        <v>0</v>
      </c>
      <c r="I96">
        <v>53.704000000000001</v>
      </c>
      <c r="J96">
        <v>2.1920000000000002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331.875</v>
      </c>
      <c r="V96">
        <v>14.253199</v>
      </c>
      <c r="W96">
        <v>147.515625</v>
      </c>
      <c r="X96">
        <v>0</v>
      </c>
      <c r="Y96">
        <v>0</v>
      </c>
      <c r="Z96">
        <v>13.1076</v>
      </c>
      <c r="AA96">
        <v>42.66</v>
      </c>
      <c r="AB96">
        <v>39.510120000000001</v>
      </c>
      <c r="AC96">
        <v>29.062808</v>
      </c>
      <c r="AD96">
        <v>36.544144000000003</v>
      </c>
      <c r="AE96">
        <v>49.436556000000003</v>
      </c>
      <c r="AF96">
        <v>28.594000000000001</v>
      </c>
      <c r="AG96">
        <v>18.796800000000001</v>
      </c>
      <c r="AH96">
        <v>140.34540000000001</v>
      </c>
      <c r="AI96">
        <v>14.003</v>
      </c>
      <c r="AJ96">
        <v>0</v>
      </c>
      <c r="AK96">
        <v>50.76</v>
      </c>
      <c r="AL96">
        <v>47.642000000000003</v>
      </c>
      <c r="AM96">
        <v>15.836040000000001</v>
      </c>
      <c r="AN96">
        <v>0.82259000000000004</v>
      </c>
      <c r="AO96">
        <v>24.108000000000001</v>
      </c>
      <c r="AP96">
        <v>9.4794</v>
      </c>
      <c r="AQ96">
        <v>62.244</v>
      </c>
      <c r="AR96">
        <v>11.03064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5.48</v>
      </c>
      <c r="AY96">
        <v>0</v>
      </c>
      <c r="AZ96">
        <f t="shared" si="3"/>
        <v>83.690000000000012</v>
      </c>
      <c r="BA96">
        <f t="shared" si="4"/>
        <v>2786.1148010000011</v>
      </c>
      <c r="BD96">
        <v>24.07</v>
      </c>
      <c r="BE96">
        <v>7.63</v>
      </c>
      <c r="BF96">
        <v>0.22</v>
      </c>
      <c r="BG96">
        <v>1.98</v>
      </c>
      <c r="BH96">
        <v>5.77</v>
      </c>
      <c r="BI96">
        <v>7.17</v>
      </c>
      <c r="BJ96">
        <v>3.11</v>
      </c>
      <c r="BK96">
        <v>3.97</v>
      </c>
      <c r="BL96">
        <v>2.11</v>
      </c>
      <c r="BM96">
        <v>0</v>
      </c>
      <c r="BN96">
        <v>0.5</v>
      </c>
      <c r="BO96">
        <v>16.21</v>
      </c>
      <c r="BP96">
        <v>3.98</v>
      </c>
      <c r="BQ96">
        <v>4.3899999999999997</v>
      </c>
      <c r="BR96">
        <v>2.12</v>
      </c>
      <c r="BS96">
        <v>0.46</v>
      </c>
      <c r="BT96">
        <v>0</v>
      </c>
      <c r="BU96">
        <v>0</v>
      </c>
      <c r="BV96">
        <v>0</v>
      </c>
      <c r="BW96">
        <f t="shared" si="5"/>
        <v>83.690000000000012</v>
      </c>
    </row>
    <row r="97" spans="1:75">
      <c r="A97" t="s">
        <v>139</v>
      </c>
      <c r="B97">
        <v>0</v>
      </c>
      <c r="C97">
        <v>35.174999999999997</v>
      </c>
      <c r="D97">
        <v>7.35</v>
      </c>
      <c r="E97">
        <v>0</v>
      </c>
      <c r="F97">
        <v>53.213999999999999</v>
      </c>
      <c r="G97">
        <v>16.29</v>
      </c>
      <c r="H97">
        <v>0</v>
      </c>
      <c r="I97">
        <v>53.704000000000001</v>
      </c>
      <c r="J97">
        <v>2.1920000000000002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337.5</v>
      </c>
      <c r="V97">
        <v>14.253199</v>
      </c>
      <c r="W97">
        <v>147.515625</v>
      </c>
      <c r="X97">
        <v>0</v>
      </c>
      <c r="Y97">
        <v>0</v>
      </c>
      <c r="Z97">
        <v>13.1076</v>
      </c>
      <c r="AA97">
        <v>42.66</v>
      </c>
      <c r="AB97">
        <v>39.510120000000001</v>
      </c>
      <c r="AC97">
        <v>29.062808</v>
      </c>
      <c r="AD97">
        <v>27.3447</v>
      </c>
      <c r="AE97">
        <v>49.436556000000003</v>
      </c>
      <c r="AF97">
        <v>28.594000000000001</v>
      </c>
      <c r="AG97">
        <v>18.796800000000001</v>
      </c>
      <c r="AH97">
        <v>140.34540000000001</v>
      </c>
      <c r="AI97">
        <v>14.003</v>
      </c>
      <c r="AJ97">
        <v>0</v>
      </c>
      <c r="AK97">
        <v>50.76</v>
      </c>
      <c r="AL97">
        <v>47.642000000000003</v>
      </c>
      <c r="AM97">
        <v>15.836040000000001</v>
      </c>
      <c r="AN97">
        <v>0.82259000000000004</v>
      </c>
      <c r="AO97">
        <v>24.108000000000001</v>
      </c>
      <c r="AP97">
        <v>9.4794</v>
      </c>
      <c r="AQ97">
        <v>62.244</v>
      </c>
      <c r="AR97">
        <v>11.03064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5.48</v>
      </c>
      <c r="AY97">
        <v>0</v>
      </c>
      <c r="AZ97">
        <f t="shared" si="3"/>
        <v>83.720000000000013</v>
      </c>
      <c r="BA97">
        <f t="shared" si="4"/>
        <v>2782.570357000001</v>
      </c>
      <c r="BD97">
        <v>24.07</v>
      </c>
      <c r="BE97">
        <v>7.63</v>
      </c>
      <c r="BF97">
        <v>0.22</v>
      </c>
      <c r="BG97">
        <v>1.98</v>
      </c>
      <c r="BH97">
        <v>5.77</v>
      </c>
      <c r="BI97">
        <v>7.17</v>
      </c>
      <c r="BJ97">
        <v>3.11</v>
      </c>
      <c r="BK97">
        <v>3.97</v>
      </c>
      <c r="BL97">
        <v>2.11</v>
      </c>
      <c r="BM97">
        <v>0</v>
      </c>
      <c r="BN97">
        <v>0.5</v>
      </c>
      <c r="BO97">
        <v>16.21</v>
      </c>
      <c r="BP97">
        <v>3.98</v>
      </c>
      <c r="BQ97">
        <v>4.3899999999999997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83.720000000000013</v>
      </c>
    </row>
    <row r="98" spans="1:75">
      <c r="A98" t="s">
        <v>140</v>
      </c>
      <c r="B98">
        <v>0</v>
      </c>
      <c r="C98">
        <v>35.174999999999997</v>
      </c>
      <c r="D98">
        <v>7.35</v>
      </c>
      <c r="E98">
        <v>0</v>
      </c>
      <c r="F98">
        <v>53.213999999999999</v>
      </c>
      <c r="G98">
        <v>16.29</v>
      </c>
      <c r="H98">
        <v>0</v>
      </c>
      <c r="I98">
        <v>53.704000000000001</v>
      </c>
      <c r="J98">
        <v>2.1920000000000002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337.5</v>
      </c>
      <c r="V98">
        <v>14.253199</v>
      </c>
      <c r="W98">
        <v>147.515625</v>
      </c>
      <c r="X98">
        <v>0</v>
      </c>
      <c r="Y98">
        <v>0</v>
      </c>
      <c r="Z98">
        <v>13.1076</v>
      </c>
      <c r="AA98">
        <v>42.66</v>
      </c>
      <c r="AB98">
        <v>39.510120000000001</v>
      </c>
      <c r="AC98">
        <v>29.062808</v>
      </c>
      <c r="AD98">
        <v>27.3447</v>
      </c>
      <c r="AE98">
        <v>49.436556000000003</v>
      </c>
      <c r="AF98">
        <v>28.594000000000001</v>
      </c>
      <c r="AG98">
        <v>18.796800000000001</v>
      </c>
      <c r="AH98">
        <v>140.34540000000001</v>
      </c>
      <c r="AI98">
        <v>14.003</v>
      </c>
      <c r="AJ98">
        <v>0</v>
      </c>
      <c r="AK98">
        <v>50.76</v>
      </c>
      <c r="AL98">
        <v>47.642000000000003</v>
      </c>
      <c r="AM98">
        <v>15.836040000000001</v>
      </c>
      <c r="AN98">
        <v>0.82259000000000004</v>
      </c>
      <c r="AO98">
        <v>24.108000000000001</v>
      </c>
      <c r="AP98">
        <v>9.4794</v>
      </c>
      <c r="AQ98">
        <v>62.244</v>
      </c>
      <c r="AR98">
        <v>11.03064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5.48</v>
      </c>
      <c r="AY98">
        <v>0</v>
      </c>
      <c r="AZ98">
        <f t="shared" si="3"/>
        <v>83.720000000000013</v>
      </c>
      <c r="BA98">
        <f t="shared" si="4"/>
        <v>2782.570357000001</v>
      </c>
      <c r="BD98">
        <v>24.07</v>
      </c>
      <c r="BE98">
        <v>7.63</v>
      </c>
      <c r="BF98">
        <v>0.22</v>
      </c>
      <c r="BG98">
        <v>1.98</v>
      </c>
      <c r="BH98">
        <v>5.77</v>
      </c>
      <c r="BI98">
        <v>7.17</v>
      </c>
      <c r="BJ98">
        <v>3.11</v>
      </c>
      <c r="BK98">
        <v>3.97</v>
      </c>
      <c r="BL98">
        <v>2.11</v>
      </c>
      <c r="BM98">
        <v>0</v>
      </c>
      <c r="BN98">
        <v>0.5</v>
      </c>
      <c r="BO98">
        <v>16.21</v>
      </c>
      <c r="BP98">
        <v>3.98</v>
      </c>
      <c r="BQ98">
        <v>4.3899999999999997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83.720000000000013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0.84798000000000173</v>
      </c>
      <c r="D99">
        <f t="shared" si="6"/>
        <v>0.17640000000000031</v>
      </c>
      <c r="E99">
        <f t="shared" si="6"/>
        <v>0</v>
      </c>
      <c r="F99">
        <f t="shared" si="6"/>
        <v>1.2950549999999996</v>
      </c>
      <c r="G99">
        <f t="shared" si="6"/>
        <v>0.37276949999999925</v>
      </c>
      <c r="H99">
        <f t="shared" si="6"/>
        <v>0</v>
      </c>
      <c r="I99">
        <f t="shared" si="6"/>
        <v>1.3842479999999986</v>
      </c>
      <c r="J99">
        <f t="shared" si="6"/>
        <v>6.1376000000000076E-2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3.3435000000000001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6.8709712500000002</v>
      </c>
      <c r="V99">
        <f t="shared" si="6"/>
        <v>0.37123070549999992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0.3245170500000002</v>
      </c>
      <c r="AA99">
        <f t="shared" si="6"/>
        <v>1.0250249999999987</v>
      </c>
      <c r="AB99">
        <f t="shared" si="6"/>
        <v>0.79004243999999879</v>
      </c>
      <c r="AC99">
        <f t="shared" si="6"/>
        <v>0.53738371199999924</v>
      </c>
      <c r="AD99">
        <f t="shared" si="6"/>
        <v>0.76206640600000031</v>
      </c>
      <c r="AE99">
        <f t="shared" si="6"/>
        <v>1.1944370760000009</v>
      </c>
      <c r="AF99">
        <f t="shared" si="6"/>
        <v>0.69098880000000118</v>
      </c>
      <c r="AG99">
        <f t="shared" si="6"/>
        <v>0.45112320000000056</v>
      </c>
      <c r="AH99">
        <f t="shared" si="6"/>
        <v>2.6513159000000006</v>
      </c>
      <c r="AI99">
        <f t="shared" si="6"/>
        <v>0.30672934999999996</v>
      </c>
      <c r="AJ99">
        <f t="shared" si="6"/>
        <v>0</v>
      </c>
      <c r="AK99">
        <f t="shared" si="6"/>
        <v>1.2182400000000029</v>
      </c>
      <c r="AL99">
        <f t="shared" si="6"/>
        <v>1.2456639999999999</v>
      </c>
      <c r="AM99">
        <f t="shared" si="6"/>
        <v>0.38254433999999915</v>
      </c>
      <c r="AN99">
        <f t="shared" si="6"/>
        <v>1.9742160000000016E-2</v>
      </c>
      <c r="AO99">
        <f t="shared" si="6"/>
        <v>0.59579099999999952</v>
      </c>
      <c r="AP99">
        <f t="shared" si="6"/>
        <v>0.25120410000000071</v>
      </c>
      <c r="AQ99">
        <f t="shared" si="6"/>
        <v>1.3379624999999979</v>
      </c>
      <c r="AR99">
        <f t="shared" si="6"/>
        <v>0.33357597000000028</v>
      </c>
      <c r="AS99">
        <f t="shared" si="6"/>
        <v>0</v>
      </c>
      <c r="AT99">
        <f t="shared" si="6"/>
        <v>0.35992319999999939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3.0140000000000014E-2</v>
      </c>
      <c r="AY99">
        <f t="shared" si="6"/>
        <v>0</v>
      </c>
      <c r="AZ99">
        <f t="shared" si="6"/>
        <v>2.0131149999999995</v>
      </c>
      <c r="BA99">
        <f>SUM(B99:AZ99)</f>
        <v>64.715442555499934</v>
      </c>
      <c r="BD99">
        <f t="shared" ref="BD99:BW99" si="7">SUM(BD3:BD98)/4000</f>
        <v>0.58763999999999994</v>
      </c>
      <c r="BE99">
        <f t="shared" si="7"/>
        <v>0.18164000000000016</v>
      </c>
      <c r="BF99">
        <f t="shared" si="7"/>
        <v>2.3499999999999999E-4</v>
      </c>
      <c r="BG99">
        <f t="shared" si="7"/>
        <v>4.7039999999999943E-2</v>
      </c>
      <c r="BH99">
        <f t="shared" si="7"/>
        <v>0.13771999999999981</v>
      </c>
      <c r="BI99">
        <f t="shared" si="7"/>
        <v>0.17095999999999989</v>
      </c>
      <c r="BJ99">
        <f t="shared" si="7"/>
        <v>5.9085000000000089E-2</v>
      </c>
      <c r="BK99">
        <f t="shared" si="7"/>
        <v>9.4767500000000005E-2</v>
      </c>
      <c r="BL99">
        <f t="shared" si="7"/>
        <v>4.7865000000000046E-2</v>
      </c>
      <c r="BM99">
        <f t="shared" si="7"/>
        <v>3.496500000000001E-2</v>
      </c>
      <c r="BN99">
        <f t="shared" si="7"/>
        <v>1.1920000000000009E-2</v>
      </c>
      <c r="BO99">
        <f t="shared" si="7"/>
        <v>0.38383000000000067</v>
      </c>
      <c r="BP99">
        <f t="shared" si="7"/>
        <v>9.4599999999999948E-2</v>
      </c>
      <c r="BQ99">
        <f t="shared" si="7"/>
        <v>0.10439999999999974</v>
      </c>
      <c r="BR99">
        <f t="shared" si="7"/>
        <v>4.5417500000000076E-2</v>
      </c>
      <c r="BS99">
        <f t="shared" si="7"/>
        <v>1.1030000000000015E-2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2.0131149999999995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8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8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576.7921</v>
      </c>
      <c r="M3">
        <v>46</v>
      </c>
      <c r="N3">
        <v>118.125</v>
      </c>
      <c r="O3">
        <v>123.66562500000001</v>
      </c>
      <c r="P3">
        <v>139.3125</v>
      </c>
      <c r="Q3">
        <v>21.82</v>
      </c>
      <c r="R3">
        <v>42.390099999999997</v>
      </c>
      <c r="S3">
        <v>26.3901</v>
      </c>
      <c r="T3">
        <v>0</v>
      </c>
      <c r="U3">
        <v>279.18</v>
      </c>
      <c r="V3">
        <v>20.625399999999999</v>
      </c>
      <c r="W3">
        <v>30.957000000000001</v>
      </c>
      <c r="X3">
        <v>147.515625</v>
      </c>
      <c r="Y3">
        <v>0</v>
      </c>
      <c r="Z3">
        <v>13.1076</v>
      </c>
      <c r="AA3">
        <v>42.66</v>
      </c>
      <c r="AB3">
        <v>39.510120000000001</v>
      </c>
      <c r="AC3">
        <v>29.062808</v>
      </c>
      <c r="AD3">
        <v>27.3447</v>
      </c>
      <c r="AE3">
        <v>49.436556000000003</v>
      </c>
      <c r="AF3">
        <v>28.594000000000001</v>
      </c>
      <c r="AG3">
        <v>18.796800000000001</v>
      </c>
      <c r="AH3">
        <v>140.34540000000001</v>
      </c>
      <c r="AI3">
        <v>3.1825000000000001</v>
      </c>
      <c r="AJ3">
        <v>0</v>
      </c>
      <c r="AK3">
        <v>50.76</v>
      </c>
      <c r="AL3">
        <v>58.1</v>
      </c>
      <c r="AM3">
        <v>15.996</v>
      </c>
      <c r="AN3">
        <v>0.82259000000000004</v>
      </c>
      <c r="AO3">
        <v>26.754000000000001</v>
      </c>
      <c r="AP3">
        <v>12.9381</v>
      </c>
      <c r="AQ3">
        <v>62.244</v>
      </c>
      <c r="AR3">
        <v>52.991999999999997</v>
      </c>
      <c r="AS3">
        <v>32.150280000000002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78.679999999999978</v>
      </c>
      <c r="BA3">
        <f>SUM(B3:AZ3)</f>
        <v>2586.7778040000007</v>
      </c>
      <c r="BB3">
        <v>0</v>
      </c>
      <c r="BD3">
        <v>23.27</v>
      </c>
      <c r="BE3">
        <v>7.38</v>
      </c>
      <c r="BF3">
        <v>0</v>
      </c>
      <c r="BG3">
        <v>1.98</v>
      </c>
      <c r="BH3">
        <v>5.62</v>
      </c>
      <c r="BI3">
        <v>6.93</v>
      </c>
      <c r="BJ3">
        <v>1.51</v>
      </c>
      <c r="BK3">
        <v>4.03</v>
      </c>
      <c r="BL3">
        <v>0.98</v>
      </c>
      <c r="BM3">
        <v>1.62</v>
      </c>
      <c r="BN3">
        <v>0.5</v>
      </c>
      <c r="BO3">
        <v>15.67</v>
      </c>
      <c r="BP3">
        <v>3.85</v>
      </c>
      <c r="BQ3">
        <v>4.3899999999999997</v>
      </c>
      <c r="BR3">
        <v>0.75</v>
      </c>
      <c r="BS3">
        <v>0.2</v>
      </c>
      <c r="BT3">
        <v>0</v>
      </c>
      <c r="BU3">
        <v>0</v>
      </c>
      <c r="BV3">
        <v>0</v>
      </c>
      <c r="BW3">
        <f>SUM(BD3:BV3)</f>
        <v>78.679999999999978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561.57209999999998</v>
      </c>
      <c r="M4">
        <v>46</v>
      </c>
      <c r="N4">
        <v>118.125</v>
      </c>
      <c r="O4">
        <v>123.66562500000001</v>
      </c>
      <c r="P4">
        <v>139.3125</v>
      </c>
      <c r="Q4">
        <v>21.82</v>
      </c>
      <c r="R4">
        <v>42.390099999999997</v>
      </c>
      <c r="S4">
        <v>26.3901</v>
      </c>
      <c r="T4">
        <v>0</v>
      </c>
      <c r="U4">
        <v>279.18</v>
      </c>
      <c r="V4">
        <v>20.625399999999999</v>
      </c>
      <c r="W4">
        <v>30.957000000000001</v>
      </c>
      <c r="X4">
        <v>147.515625</v>
      </c>
      <c r="Y4">
        <v>0</v>
      </c>
      <c r="Z4">
        <v>13.1076</v>
      </c>
      <c r="AA4">
        <v>42.66</v>
      </c>
      <c r="AB4">
        <v>39.510120000000001</v>
      </c>
      <c r="AC4">
        <v>29.062808</v>
      </c>
      <c r="AD4">
        <v>27.3447</v>
      </c>
      <c r="AE4">
        <v>49.436556000000003</v>
      </c>
      <c r="AF4">
        <v>28.594000000000001</v>
      </c>
      <c r="AG4">
        <v>18.796800000000001</v>
      </c>
      <c r="AH4">
        <v>140.34540000000001</v>
      </c>
      <c r="AI4">
        <v>3.1825000000000001</v>
      </c>
      <c r="AJ4">
        <v>0</v>
      </c>
      <c r="AK4">
        <v>50.76</v>
      </c>
      <c r="AL4">
        <v>58.1</v>
      </c>
      <c r="AM4">
        <v>15.996</v>
      </c>
      <c r="AN4">
        <v>0.82259000000000004</v>
      </c>
      <c r="AO4">
        <v>26.754000000000001</v>
      </c>
      <c r="AP4">
        <v>12.9381</v>
      </c>
      <c r="AQ4">
        <v>62.244</v>
      </c>
      <c r="AR4">
        <v>52.991999999999997</v>
      </c>
      <c r="AS4">
        <v>32.150280000000002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78.679999999999978</v>
      </c>
      <c r="BA4">
        <f t="shared" ref="BA4:BA67" si="1">SUM(B4:AZ4)</f>
        <v>2571.5578040000005</v>
      </c>
      <c r="BB4">
        <v>1</v>
      </c>
      <c r="BD4">
        <v>23.27</v>
      </c>
      <c r="BE4">
        <v>7.38</v>
      </c>
      <c r="BF4">
        <v>0</v>
      </c>
      <c r="BG4">
        <v>1.98</v>
      </c>
      <c r="BH4">
        <v>5.62</v>
      </c>
      <c r="BI4">
        <v>6.93</v>
      </c>
      <c r="BJ4">
        <v>1.51</v>
      </c>
      <c r="BK4">
        <v>4.03</v>
      </c>
      <c r="BL4">
        <v>0.98</v>
      </c>
      <c r="BM4">
        <v>1.62</v>
      </c>
      <c r="BN4">
        <v>0.5</v>
      </c>
      <c r="BO4">
        <v>15.67</v>
      </c>
      <c r="BP4">
        <v>3.85</v>
      </c>
      <c r="BQ4">
        <v>4.3899999999999997</v>
      </c>
      <c r="BR4">
        <v>0.75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78.679999999999978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555.22209999999995</v>
      </c>
      <c r="M5">
        <v>46</v>
      </c>
      <c r="N5">
        <v>118.125</v>
      </c>
      <c r="O5">
        <v>123.66562500000001</v>
      </c>
      <c r="P5">
        <v>139.3125</v>
      </c>
      <c r="Q5">
        <v>21.82</v>
      </c>
      <c r="R5">
        <v>42.390099999999997</v>
      </c>
      <c r="S5">
        <v>26.3901</v>
      </c>
      <c r="T5">
        <v>0</v>
      </c>
      <c r="U5">
        <v>279.18</v>
      </c>
      <c r="V5">
        <v>20.625399999999999</v>
      </c>
      <c r="W5">
        <v>30.957000000000001</v>
      </c>
      <c r="X5">
        <v>147.515625</v>
      </c>
      <c r="Y5">
        <v>0</v>
      </c>
      <c r="Z5">
        <v>13.1076</v>
      </c>
      <c r="AA5">
        <v>42.66</v>
      </c>
      <c r="AB5">
        <v>39.510120000000001</v>
      </c>
      <c r="AC5">
        <v>29.062808</v>
      </c>
      <c r="AD5">
        <v>27.3447</v>
      </c>
      <c r="AE5">
        <v>49.436556000000003</v>
      </c>
      <c r="AF5">
        <v>28.594000000000001</v>
      </c>
      <c r="AG5">
        <v>18.796800000000001</v>
      </c>
      <c r="AH5">
        <v>140.34540000000001</v>
      </c>
      <c r="AI5">
        <v>3.1825000000000001</v>
      </c>
      <c r="AJ5">
        <v>0</v>
      </c>
      <c r="AK5">
        <v>50.76</v>
      </c>
      <c r="AL5">
        <v>58.1</v>
      </c>
      <c r="AM5">
        <v>15.996</v>
      </c>
      <c r="AN5">
        <v>0.82259000000000004</v>
      </c>
      <c r="AO5">
        <v>26.754000000000001</v>
      </c>
      <c r="AP5">
        <v>12.9381</v>
      </c>
      <c r="AQ5">
        <v>62.244</v>
      </c>
      <c r="AR5">
        <v>8.8320000000000007</v>
      </c>
      <c r="AS5">
        <v>32.150280000000002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78.799999999999983</v>
      </c>
      <c r="BA5">
        <f t="shared" si="1"/>
        <v>2521.1678040000006</v>
      </c>
      <c r="BB5">
        <v>2</v>
      </c>
      <c r="BD5">
        <v>23.27</v>
      </c>
      <c r="BE5">
        <v>7.38</v>
      </c>
      <c r="BF5">
        <v>0</v>
      </c>
      <c r="BG5">
        <v>1.98</v>
      </c>
      <c r="BH5">
        <v>5.62</v>
      </c>
      <c r="BI5">
        <v>6.93</v>
      </c>
      <c r="BJ5">
        <v>1.51</v>
      </c>
      <c r="BK5">
        <v>4.03</v>
      </c>
      <c r="BL5">
        <v>0.98</v>
      </c>
      <c r="BM5">
        <v>1.62</v>
      </c>
      <c r="BN5">
        <v>0.5</v>
      </c>
      <c r="BO5">
        <v>15.67</v>
      </c>
      <c r="BP5">
        <v>3.85</v>
      </c>
      <c r="BQ5">
        <v>4.3899999999999997</v>
      </c>
      <c r="BR5">
        <v>0.87</v>
      </c>
      <c r="BS5">
        <v>0.2</v>
      </c>
      <c r="BT5">
        <v>0</v>
      </c>
      <c r="BU5">
        <v>0</v>
      </c>
      <c r="BV5">
        <v>0</v>
      </c>
      <c r="BW5">
        <f t="shared" si="2"/>
        <v>78.799999999999983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540.78210000000001</v>
      </c>
      <c r="M6">
        <v>46</v>
      </c>
      <c r="N6">
        <v>118.125</v>
      </c>
      <c r="O6">
        <v>123.66562500000001</v>
      </c>
      <c r="P6">
        <v>139.3125</v>
      </c>
      <c r="Q6">
        <v>21.82</v>
      </c>
      <c r="R6">
        <v>42.390099999999997</v>
      </c>
      <c r="S6">
        <v>26.3901</v>
      </c>
      <c r="T6">
        <v>0</v>
      </c>
      <c r="U6">
        <v>279.18</v>
      </c>
      <c r="V6">
        <v>20.625399999999999</v>
      </c>
      <c r="W6">
        <v>30.957000000000001</v>
      </c>
      <c r="X6">
        <v>147.515625</v>
      </c>
      <c r="Y6">
        <v>0</v>
      </c>
      <c r="Z6">
        <v>13.1076</v>
      </c>
      <c r="AA6">
        <v>42.66</v>
      </c>
      <c r="AB6">
        <v>39.510120000000001</v>
      </c>
      <c r="AC6">
        <v>29.062808</v>
      </c>
      <c r="AD6">
        <v>27.3447</v>
      </c>
      <c r="AE6">
        <v>49.436556000000003</v>
      </c>
      <c r="AF6">
        <v>28.594000000000001</v>
      </c>
      <c r="AG6">
        <v>18.796800000000001</v>
      </c>
      <c r="AH6">
        <v>116.9545</v>
      </c>
      <c r="AI6">
        <v>3.1825000000000001</v>
      </c>
      <c r="AJ6">
        <v>0</v>
      </c>
      <c r="AK6">
        <v>50.76</v>
      </c>
      <c r="AL6">
        <v>58.1</v>
      </c>
      <c r="AM6">
        <v>15.996</v>
      </c>
      <c r="AN6">
        <v>0.82259000000000004</v>
      </c>
      <c r="AO6">
        <v>26.754000000000001</v>
      </c>
      <c r="AP6">
        <v>12.9381</v>
      </c>
      <c r="AQ6">
        <v>62.244</v>
      </c>
      <c r="AR6">
        <v>8.8320000000000007</v>
      </c>
      <c r="AS6">
        <v>32.150280000000002</v>
      </c>
      <c r="AT6">
        <v>11.202627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78.799999999999983</v>
      </c>
      <c r="BA6">
        <f t="shared" si="1"/>
        <v>2479.5427310000009</v>
      </c>
      <c r="BB6">
        <v>3</v>
      </c>
      <c r="BD6">
        <v>23.27</v>
      </c>
      <c r="BE6">
        <v>7.38</v>
      </c>
      <c r="BF6">
        <v>0</v>
      </c>
      <c r="BG6">
        <v>1.98</v>
      </c>
      <c r="BH6">
        <v>5.62</v>
      </c>
      <c r="BI6">
        <v>6.93</v>
      </c>
      <c r="BJ6">
        <v>1.51</v>
      </c>
      <c r="BK6">
        <v>4.03</v>
      </c>
      <c r="BL6">
        <v>0.98</v>
      </c>
      <c r="BM6">
        <v>1.62</v>
      </c>
      <c r="BN6">
        <v>0.5</v>
      </c>
      <c r="BO6">
        <v>15.67</v>
      </c>
      <c r="BP6">
        <v>3.85</v>
      </c>
      <c r="BQ6">
        <v>4.3899999999999997</v>
      </c>
      <c r="BR6">
        <v>0.87</v>
      </c>
      <c r="BS6">
        <v>0.2</v>
      </c>
      <c r="BT6">
        <v>0</v>
      </c>
      <c r="BU6">
        <v>0</v>
      </c>
      <c r="BV6">
        <v>0</v>
      </c>
      <c r="BW6">
        <f t="shared" si="2"/>
        <v>78.799999999999983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480.29239999999999</v>
      </c>
      <c r="M7">
        <v>46</v>
      </c>
      <c r="N7">
        <v>118.125</v>
      </c>
      <c r="O7">
        <v>123.66562500000001</v>
      </c>
      <c r="P7">
        <v>125.59</v>
      </c>
      <c r="Q7">
        <v>21.82</v>
      </c>
      <c r="R7">
        <v>42.390099999999997</v>
      </c>
      <c r="S7">
        <v>26.3901</v>
      </c>
      <c r="T7">
        <v>0</v>
      </c>
      <c r="U7">
        <v>279.18</v>
      </c>
      <c r="V7">
        <v>20.625399999999999</v>
      </c>
      <c r="W7">
        <v>30.957000000000001</v>
      </c>
      <c r="X7">
        <v>147.515625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27.3447</v>
      </c>
      <c r="AE7">
        <v>49.436556000000003</v>
      </c>
      <c r="AF7">
        <v>28.594000000000001</v>
      </c>
      <c r="AG7">
        <v>18.796800000000001</v>
      </c>
      <c r="AH7">
        <v>116.9545</v>
      </c>
      <c r="AI7">
        <v>3.1825000000000001</v>
      </c>
      <c r="AJ7">
        <v>0</v>
      </c>
      <c r="AK7">
        <v>50.76</v>
      </c>
      <c r="AL7">
        <v>58.1</v>
      </c>
      <c r="AM7">
        <v>15.996</v>
      </c>
      <c r="AN7">
        <v>0.82259000000000004</v>
      </c>
      <c r="AO7">
        <v>26.754000000000001</v>
      </c>
      <c r="AP7">
        <v>12.9381</v>
      </c>
      <c r="AQ7">
        <v>62.244</v>
      </c>
      <c r="AR7">
        <v>8.8320000000000007</v>
      </c>
      <c r="AS7">
        <v>11.03064</v>
      </c>
      <c r="AT7">
        <v>11.085521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78.819999999999993</v>
      </c>
      <c r="BA7">
        <f t="shared" si="1"/>
        <v>2390.6675850000006</v>
      </c>
      <c r="BB7">
        <v>4</v>
      </c>
      <c r="BD7">
        <v>23.27</v>
      </c>
      <c r="BE7">
        <v>7.38</v>
      </c>
      <c r="BF7">
        <v>0</v>
      </c>
      <c r="BG7">
        <v>1.98</v>
      </c>
      <c r="BH7">
        <v>5.62</v>
      </c>
      <c r="BI7">
        <v>6.93</v>
      </c>
      <c r="BJ7">
        <v>1.51</v>
      </c>
      <c r="BK7">
        <v>4.03</v>
      </c>
      <c r="BL7">
        <v>0.98</v>
      </c>
      <c r="BM7">
        <v>1.64</v>
      </c>
      <c r="BN7">
        <v>0.5</v>
      </c>
      <c r="BO7">
        <v>15.67</v>
      </c>
      <c r="BP7">
        <v>3.85</v>
      </c>
      <c r="BQ7">
        <v>4.3899999999999997</v>
      </c>
      <c r="BR7">
        <v>0.87</v>
      </c>
      <c r="BS7">
        <v>0.2</v>
      </c>
      <c r="BT7">
        <v>0</v>
      </c>
      <c r="BU7">
        <v>0</v>
      </c>
      <c r="BV7">
        <v>0</v>
      </c>
      <c r="BW7">
        <f t="shared" si="2"/>
        <v>78.819999999999993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458.18</v>
      </c>
      <c r="M8">
        <v>46</v>
      </c>
      <c r="N8">
        <v>118.125</v>
      </c>
      <c r="O8">
        <v>123.66562500000001</v>
      </c>
      <c r="P8">
        <v>125.59</v>
      </c>
      <c r="Q8">
        <v>21.82</v>
      </c>
      <c r="R8">
        <v>42.390099999999997</v>
      </c>
      <c r="S8">
        <v>26.3901</v>
      </c>
      <c r="T8">
        <v>0</v>
      </c>
      <c r="U8">
        <v>279.18</v>
      </c>
      <c r="V8">
        <v>20.625399999999999</v>
      </c>
      <c r="W8">
        <v>30.957000000000001</v>
      </c>
      <c r="X8">
        <v>147.515625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27.3447</v>
      </c>
      <c r="AE8">
        <v>49.436556000000003</v>
      </c>
      <c r="AF8">
        <v>28.594000000000001</v>
      </c>
      <c r="AG8">
        <v>18.796800000000001</v>
      </c>
      <c r="AH8">
        <v>85.703500000000005</v>
      </c>
      <c r="AI8">
        <v>3.1825000000000001</v>
      </c>
      <c r="AJ8">
        <v>0</v>
      </c>
      <c r="AK8">
        <v>50.76</v>
      </c>
      <c r="AL8">
        <v>58.1</v>
      </c>
      <c r="AM8">
        <v>15.996</v>
      </c>
      <c r="AN8">
        <v>0.82259000000000004</v>
      </c>
      <c r="AO8">
        <v>26.754000000000001</v>
      </c>
      <c r="AP8">
        <v>12.9381</v>
      </c>
      <c r="AQ8">
        <v>62.244</v>
      </c>
      <c r="AR8">
        <v>8.8320000000000007</v>
      </c>
      <c r="AS8">
        <v>11.03064</v>
      </c>
      <c r="AT8">
        <v>10.708214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78.819999999999993</v>
      </c>
      <c r="BA8">
        <f t="shared" si="1"/>
        <v>2336.9268780000007</v>
      </c>
      <c r="BB8">
        <v>5</v>
      </c>
      <c r="BD8">
        <v>23.27</v>
      </c>
      <c r="BE8">
        <v>7.38</v>
      </c>
      <c r="BF8">
        <v>0</v>
      </c>
      <c r="BG8">
        <v>1.98</v>
      </c>
      <c r="BH8">
        <v>5.62</v>
      </c>
      <c r="BI8">
        <v>6.93</v>
      </c>
      <c r="BJ8">
        <v>1.51</v>
      </c>
      <c r="BK8">
        <v>4.03</v>
      </c>
      <c r="BL8">
        <v>0.98</v>
      </c>
      <c r="BM8">
        <v>1.64</v>
      </c>
      <c r="BN8">
        <v>0.5</v>
      </c>
      <c r="BO8">
        <v>15.67</v>
      </c>
      <c r="BP8">
        <v>3.85</v>
      </c>
      <c r="BQ8">
        <v>4.3899999999999997</v>
      </c>
      <c r="BR8">
        <v>0.87</v>
      </c>
      <c r="BS8">
        <v>0.2</v>
      </c>
      <c r="BT8">
        <v>0</v>
      </c>
      <c r="BU8">
        <v>0</v>
      </c>
      <c r="BV8">
        <v>0</v>
      </c>
      <c r="BW8">
        <f t="shared" si="2"/>
        <v>78.819999999999993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391.04</v>
      </c>
      <c r="M9">
        <v>46</v>
      </c>
      <c r="N9">
        <v>118.125</v>
      </c>
      <c r="O9">
        <v>123.66562500000001</v>
      </c>
      <c r="P9">
        <v>125.59</v>
      </c>
      <c r="Q9">
        <v>21.82</v>
      </c>
      <c r="R9">
        <v>42.390099999999997</v>
      </c>
      <c r="S9">
        <v>26.3901</v>
      </c>
      <c r="T9">
        <v>0</v>
      </c>
      <c r="U9">
        <v>279.18</v>
      </c>
      <c r="V9">
        <v>20.625399999999999</v>
      </c>
      <c r="W9">
        <v>30.957000000000001</v>
      </c>
      <c r="X9">
        <v>147.515625</v>
      </c>
      <c r="Y9">
        <v>0</v>
      </c>
      <c r="Z9">
        <v>19.6614</v>
      </c>
      <c r="AA9">
        <v>42.66</v>
      </c>
      <c r="AB9">
        <v>39.510120000000001</v>
      </c>
      <c r="AC9">
        <v>19.35568</v>
      </c>
      <c r="AD9">
        <v>27.3447</v>
      </c>
      <c r="AE9">
        <v>49.436556000000003</v>
      </c>
      <c r="AF9">
        <v>28.594000000000001</v>
      </c>
      <c r="AG9">
        <v>18.796800000000001</v>
      </c>
      <c r="AH9">
        <v>85.703500000000005</v>
      </c>
      <c r="AI9">
        <v>3.1825000000000001</v>
      </c>
      <c r="AJ9">
        <v>0</v>
      </c>
      <c r="AK9">
        <v>50.76</v>
      </c>
      <c r="AL9">
        <v>58.1</v>
      </c>
      <c r="AM9">
        <v>15.996</v>
      </c>
      <c r="AN9">
        <v>0.82259000000000004</v>
      </c>
      <c r="AO9">
        <v>25.283999999999999</v>
      </c>
      <c r="AP9">
        <v>12.9381</v>
      </c>
      <c r="AQ9">
        <v>49.392000000000003</v>
      </c>
      <c r="AR9">
        <v>15.456</v>
      </c>
      <c r="AS9">
        <v>11.03064</v>
      </c>
      <c r="AT9">
        <v>8.3477399999999999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78.819999999999993</v>
      </c>
      <c r="BA9">
        <f t="shared" si="1"/>
        <v>2250.0212760000009</v>
      </c>
      <c r="BB9">
        <v>6</v>
      </c>
      <c r="BD9">
        <v>23.27</v>
      </c>
      <c r="BE9">
        <v>7.38</v>
      </c>
      <c r="BF9">
        <v>0</v>
      </c>
      <c r="BG9">
        <v>1.98</v>
      </c>
      <c r="BH9">
        <v>5.62</v>
      </c>
      <c r="BI9">
        <v>6.93</v>
      </c>
      <c r="BJ9">
        <v>1.51</v>
      </c>
      <c r="BK9">
        <v>4.03</v>
      </c>
      <c r="BL9">
        <v>0.98</v>
      </c>
      <c r="BM9">
        <v>1.64</v>
      </c>
      <c r="BN9">
        <v>0.5</v>
      </c>
      <c r="BO9">
        <v>15.67</v>
      </c>
      <c r="BP9">
        <v>3.85</v>
      </c>
      <c r="BQ9">
        <v>4.3899999999999997</v>
      </c>
      <c r="BR9">
        <v>0.87</v>
      </c>
      <c r="BS9">
        <v>0.2</v>
      </c>
      <c r="BT9">
        <v>0</v>
      </c>
      <c r="BU9">
        <v>0</v>
      </c>
      <c r="BV9">
        <v>0</v>
      </c>
      <c r="BW9">
        <f t="shared" si="2"/>
        <v>78.819999999999993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377.27</v>
      </c>
      <c r="M10">
        <v>46</v>
      </c>
      <c r="N10">
        <v>118.125</v>
      </c>
      <c r="O10">
        <v>123.66562500000001</v>
      </c>
      <c r="P10">
        <v>125.59</v>
      </c>
      <c r="Q10">
        <v>21.82</v>
      </c>
      <c r="R10">
        <v>42.390099999999997</v>
      </c>
      <c r="S10">
        <v>26.3901</v>
      </c>
      <c r="T10">
        <v>0</v>
      </c>
      <c r="U10">
        <v>279.18</v>
      </c>
      <c r="V10">
        <v>20.625399999999999</v>
      </c>
      <c r="W10">
        <v>30.957000000000001</v>
      </c>
      <c r="X10">
        <v>147.515625</v>
      </c>
      <c r="Y10">
        <v>0</v>
      </c>
      <c r="Z10">
        <v>19.6614</v>
      </c>
      <c r="AA10">
        <v>42.66</v>
      </c>
      <c r="AB10">
        <v>39.510120000000001</v>
      </c>
      <c r="AC10">
        <v>19.35568</v>
      </c>
      <c r="AD10">
        <v>27.3447</v>
      </c>
      <c r="AE10">
        <v>49.436556000000003</v>
      </c>
      <c r="AF10">
        <v>28.594000000000001</v>
      </c>
      <c r="AG10">
        <v>18.796800000000001</v>
      </c>
      <c r="AH10">
        <v>85.703500000000005</v>
      </c>
      <c r="AI10">
        <v>3.1825000000000001</v>
      </c>
      <c r="AJ10">
        <v>0</v>
      </c>
      <c r="AK10">
        <v>50.76</v>
      </c>
      <c r="AL10">
        <v>58.1</v>
      </c>
      <c r="AM10">
        <v>15.996</v>
      </c>
      <c r="AN10">
        <v>0.82259000000000004</v>
      </c>
      <c r="AO10">
        <v>25.283999999999999</v>
      </c>
      <c r="AP10">
        <v>12.9381</v>
      </c>
      <c r="AQ10">
        <v>46.683</v>
      </c>
      <c r="AR10">
        <v>15.456</v>
      </c>
      <c r="AS10">
        <v>11.03064</v>
      </c>
      <c r="AT10">
        <v>11.725255000000001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78.819999999999993</v>
      </c>
      <c r="BA10">
        <f t="shared" si="1"/>
        <v>2236.9197910000003</v>
      </c>
      <c r="BB10">
        <v>7</v>
      </c>
      <c r="BD10">
        <v>23.27</v>
      </c>
      <c r="BE10">
        <v>7.38</v>
      </c>
      <c r="BF10">
        <v>0</v>
      </c>
      <c r="BG10">
        <v>1.98</v>
      </c>
      <c r="BH10">
        <v>5.62</v>
      </c>
      <c r="BI10">
        <v>6.93</v>
      </c>
      <c r="BJ10">
        <v>1.51</v>
      </c>
      <c r="BK10">
        <v>4.03</v>
      </c>
      <c r="BL10">
        <v>0.98</v>
      </c>
      <c r="BM10">
        <v>1.64</v>
      </c>
      <c r="BN10">
        <v>0.5</v>
      </c>
      <c r="BO10">
        <v>15.67</v>
      </c>
      <c r="BP10">
        <v>3.85</v>
      </c>
      <c r="BQ10">
        <v>4.3899999999999997</v>
      </c>
      <c r="BR10">
        <v>0.87</v>
      </c>
      <c r="BS10">
        <v>0.2</v>
      </c>
      <c r="BT10">
        <v>0</v>
      </c>
      <c r="BU10">
        <v>0</v>
      </c>
      <c r="BV10">
        <v>0</v>
      </c>
      <c r="BW10">
        <f t="shared" si="2"/>
        <v>78.819999999999993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395.13</v>
      </c>
      <c r="M11">
        <v>46</v>
      </c>
      <c r="N11">
        <v>118.125</v>
      </c>
      <c r="O11">
        <v>123.66562500000001</v>
      </c>
      <c r="P11">
        <v>139.31</v>
      </c>
      <c r="Q11">
        <v>21.82</v>
      </c>
      <c r="R11">
        <v>42.390099999999997</v>
      </c>
      <c r="S11">
        <v>26.3901</v>
      </c>
      <c r="T11">
        <v>0</v>
      </c>
      <c r="U11">
        <v>279.18</v>
      </c>
      <c r="V11">
        <v>20.625399999999999</v>
      </c>
      <c r="W11">
        <v>30.957000000000001</v>
      </c>
      <c r="X11">
        <v>147.515625</v>
      </c>
      <c r="Y11">
        <v>0</v>
      </c>
      <c r="Z11">
        <v>19.6614</v>
      </c>
      <c r="AA11">
        <v>42.66</v>
      </c>
      <c r="AB11">
        <v>39.510120000000001</v>
      </c>
      <c r="AC11">
        <v>19.35568</v>
      </c>
      <c r="AD11">
        <v>27.3447</v>
      </c>
      <c r="AE11">
        <v>49.436556000000003</v>
      </c>
      <c r="AF11">
        <v>28.594000000000001</v>
      </c>
      <c r="AG11">
        <v>18.796800000000001</v>
      </c>
      <c r="AH11">
        <v>85.703500000000005</v>
      </c>
      <c r="AI11">
        <v>14.003</v>
      </c>
      <c r="AJ11">
        <v>0</v>
      </c>
      <c r="AK11">
        <v>50.76</v>
      </c>
      <c r="AL11">
        <v>58.1</v>
      </c>
      <c r="AM11">
        <v>15.996</v>
      </c>
      <c r="AN11">
        <v>0.82259000000000004</v>
      </c>
      <c r="AO11">
        <v>25.283999999999999</v>
      </c>
      <c r="AP11">
        <v>12.9381</v>
      </c>
      <c r="AQ11">
        <v>46.683</v>
      </c>
      <c r="AR11">
        <v>15.456</v>
      </c>
      <c r="AS11">
        <v>11.03064</v>
      </c>
      <c r="AT11">
        <v>13.019682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78.999999999999986</v>
      </c>
      <c r="BA11">
        <f t="shared" si="1"/>
        <v>2280.794718000001</v>
      </c>
      <c r="BB11">
        <v>8</v>
      </c>
      <c r="BD11">
        <v>24.59</v>
      </c>
      <c r="BE11">
        <v>7.2</v>
      </c>
      <c r="BF11">
        <v>0</v>
      </c>
      <c r="BG11">
        <v>1.92</v>
      </c>
      <c r="BH11">
        <v>5.44</v>
      </c>
      <c r="BI11">
        <v>6.8</v>
      </c>
      <c r="BJ11">
        <v>1.55</v>
      </c>
      <c r="BK11">
        <v>4.03</v>
      </c>
      <c r="BL11">
        <v>0.94</v>
      </c>
      <c r="BM11">
        <v>1.65</v>
      </c>
      <c r="BN11">
        <v>0.49</v>
      </c>
      <c r="BO11">
        <v>15.29</v>
      </c>
      <c r="BP11">
        <v>3.71</v>
      </c>
      <c r="BQ11">
        <v>4.2699999999999996</v>
      </c>
      <c r="BR11">
        <v>0.92</v>
      </c>
      <c r="BS11">
        <v>0.2</v>
      </c>
      <c r="BT11">
        <v>0</v>
      </c>
      <c r="BU11">
        <v>0</v>
      </c>
      <c r="BV11">
        <v>0</v>
      </c>
      <c r="BW11">
        <f t="shared" si="2"/>
        <v>78.999999999999986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212.57730000000001</v>
      </c>
      <c r="L12">
        <v>371.25</v>
      </c>
      <c r="M12">
        <v>46</v>
      </c>
      <c r="N12">
        <v>118.125</v>
      </c>
      <c r="O12">
        <v>123.66562500000001</v>
      </c>
      <c r="P12">
        <v>139.31</v>
      </c>
      <c r="Q12">
        <v>21.82</v>
      </c>
      <c r="R12">
        <v>42.390099999999997</v>
      </c>
      <c r="S12">
        <v>26.3901</v>
      </c>
      <c r="T12">
        <v>0</v>
      </c>
      <c r="U12">
        <v>279.18</v>
      </c>
      <c r="V12">
        <v>20.625399999999999</v>
      </c>
      <c r="W12">
        <v>30.957000000000001</v>
      </c>
      <c r="X12">
        <v>147.515625</v>
      </c>
      <c r="Y12">
        <v>0</v>
      </c>
      <c r="Z12">
        <v>19.6614</v>
      </c>
      <c r="AA12">
        <v>42.66</v>
      </c>
      <c r="AB12">
        <v>39.510120000000001</v>
      </c>
      <c r="AC12">
        <v>19.35568</v>
      </c>
      <c r="AD12">
        <v>27.3447</v>
      </c>
      <c r="AE12">
        <v>49.436556000000003</v>
      </c>
      <c r="AF12">
        <v>28.594000000000001</v>
      </c>
      <c r="AG12">
        <v>18.796800000000001</v>
      </c>
      <c r="AH12">
        <v>85.703500000000005</v>
      </c>
      <c r="AI12">
        <v>14.003</v>
      </c>
      <c r="AJ12">
        <v>0</v>
      </c>
      <c r="AK12">
        <v>50.76</v>
      </c>
      <c r="AL12">
        <v>58.1</v>
      </c>
      <c r="AM12">
        <v>15.996</v>
      </c>
      <c r="AN12">
        <v>0.82259000000000004</v>
      </c>
      <c r="AO12">
        <v>25.283999999999999</v>
      </c>
      <c r="AP12">
        <v>12.9381</v>
      </c>
      <c r="AQ12">
        <v>46.683</v>
      </c>
      <c r="AR12">
        <v>15.456</v>
      </c>
      <c r="AS12">
        <v>11.03064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78.999999999999986</v>
      </c>
      <c r="BA12">
        <f t="shared" si="1"/>
        <v>2255.9390360000002</v>
      </c>
      <c r="BB12">
        <v>9</v>
      </c>
      <c r="BD12">
        <v>24.59</v>
      </c>
      <c r="BE12">
        <v>7.2</v>
      </c>
      <c r="BF12">
        <v>0</v>
      </c>
      <c r="BG12">
        <v>1.92</v>
      </c>
      <c r="BH12">
        <v>5.44</v>
      </c>
      <c r="BI12">
        <v>6.8</v>
      </c>
      <c r="BJ12">
        <v>1.55</v>
      </c>
      <c r="BK12">
        <v>4.03</v>
      </c>
      <c r="BL12">
        <v>0.94</v>
      </c>
      <c r="BM12">
        <v>1.65</v>
      </c>
      <c r="BN12">
        <v>0.49</v>
      </c>
      <c r="BO12">
        <v>15.29</v>
      </c>
      <c r="BP12">
        <v>3.71</v>
      </c>
      <c r="BQ12">
        <v>4.2699999999999996</v>
      </c>
      <c r="BR12">
        <v>0.92</v>
      </c>
      <c r="BS12">
        <v>0.2</v>
      </c>
      <c r="BT12">
        <v>0</v>
      </c>
      <c r="BU12">
        <v>0</v>
      </c>
      <c r="BV12">
        <v>0</v>
      </c>
      <c r="BW12">
        <f t="shared" si="2"/>
        <v>78.999999999999986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212.57730000000001</v>
      </c>
      <c r="L13">
        <v>357.39190000000002</v>
      </c>
      <c r="M13">
        <v>46</v>
      </c>
      <c r="N13">
        <v>118.125</v>
      </c>
      <c r="O13">
        <v>123.66562500000001</v>
      </c>
      <c r="P13">
        <v>139.31</v>
      </c>
      <c r="Q13">
        <v>21.82</v>
      </c>
      <c r="R13">
        <v>42.390099999999997</v>
      </c>
      <c r="S13">
        <v>26.3901</v>
      </c>
      <c r="T13">
        <v>0</v>
      </c>
      <c r="U13">
        <v>279.18</v>
      </c>
      <c r="V13">
        <v>20.625399999999999</v>
      </c>
      <c r="W13">
        <v>30.957000000000001</v>
      </c>
      <c r="X13">
        <v>147.515625</v>
      </c>
      <c r="Y13">
        <v>0</v>
      </c>
      <c r="Z13">
        <v>19.6614</v>
      </c>
      <c r="AA13">
        <v>42.66</v>
      </c>
      <c r="AB13">
        <v>39.510120000000001</v>
      </c>
      <c r="AC13">
        <v>19.35568</v>
      </c>
      <c r="AD13">
        <v>27.3447</v>
      </c>
      <c r="AE13">
        <v>49.436556000000003</v>
      </c>
      <c r="AF13">
        <v>28.594000000000001</v>
      </c>
      <c r="AG13">
        <v>18.796800000000001</v>
      </c>
      <c r="AH13">
        <v>85.703500000000005</v>
      </c>
      <c r="AI13">
        <v>14.003</v>
      </c>
      <c r="AJ13">
        <v>0</v>
      </c>
      <c r="AK13">
        <v>50.76</v>
      </c>
      <c r="AL13">
        <v>58.1</v>
      </c>
      <c r="AM13">
        <v>15.996</v>
      </c>
      <c r="AN13">
        <v>0.82259000000000004</v>
      </c>
      <c r="AO13">
        <v>25.283999999999999</v>
      </c>
      <c r="AP13">
        <v>12.9381</v>
      </c>
      <c r="AQ13">
        <v>46.683</v>
      </c>
      <c r="AR13">
        <v>15.456</v>
      </c>
      <c r="AS13">
        <v>11.03064</v>
      </c>
      <c r="AT13">
        <v>14.747528000000001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78.999999999999986</v>
      </c>
      <c r="BA13">
        <f t="shared" si="1"/>
        <v>2241.8316640000003</v>
      </c>
      <c r="BB13">
        <v>10</v>
      </c>
      <c r="BD13">
        <v>24.59</v>
      </c>
      <c r="BE13">
        <v>7.2</v>
      </c>
      <c r="BF13">
        <v>0</v>
      </c>
      <c r="BG13">
        <v>1.92</v>
      </c>
      <c r="BH13">
        <v>5.44</v>
      </c>
      <c r="BI13">
        <v>6.8</v>
      </c>
      <c r="BJ13">
        <v>1.55</v>
      </c>
      <c r="BK13">
        <v>4.03</v>
      </c>
      <c r="BL13">
        <v>0.94</v>
      </c>
      <c r="BM13">
        <v>1.65</v>
      </c>
      <c r="BN13">
        <v>0.49</v>
      </c>
      <c r="BO13">
        <v>15.29</v>
      </c>
      <c r="BP13">
        <v>3.71</v>
      </c>
      <c r="BQ13">
        <v>4.2699999999999996</v>
      </c>
      <c r="BR13">
        <v>0.92</v>
      </c>
      <c r="BS13">
        <v>0.2</v>
      </c>
      <c r="BT13">
        <v>0</v>
      </c>
      <c r="BU13">
        <v>0</v>
      </c>
      <c r="BV13">
        <v>0</v>
      </c>
      <c r="BW13">
        <f t="shared" si="2"/>
        <v>78.999999999999986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212.57730000000001</v>
      </c>
      <c r="L14">
        <v>371.25</v>
      </c>
      <c r="M14">
        <v>46</v>
      </c>
      <c r="N14">
        <v>118.125</v>
      </c>
      <c r="O14">
        <v>123.66562500000001</v>
      </c>
      <c r="P14">
        <v>139.31</v>
      </c>
      <c r="Q14">
        <v>21.82</v>
      </c>
      <c r="R14">
        <v>42.390099999999997</v>
      </c>
      <c r="S14">
        <v>26.3901</v>
      </c>
      <c r="T14">
        <v>0</v>
      </c>
      <c r="U14">
        <v>279.18</v>
      </c>
      <c r="V14">
        <v>20.625399999999999</v>
      </c>
      <c r="W14">
        <v>30.957000000000001</v>
      </c>
      <c r="X14">
        <v>147.515625</v>
      </c>
      <c r="Y14">
        <v>0</v>
      </c>
      <c r="Z14">
        <v>19.6614</v>
      </c>
      <c r="AA14">
        <v>42.66</v>
      </c>
      <c r="AB14">
        <v>39.510120000000001</v>
      </c>
      <c r="AC14">
        <v>19.35568</v>
      </c>
      <c r="AD14">
        <v>27.3447</v>
      </c>
      <c r="AE14">
        <v>49.436556000000003</v>
      </c>
      <c r="AF14">
        <v>28.594000000000001</v>
      </c>
      <c r="AG14">
        <v>18.796800000000001</v>
      </c>
      <c r="AH14">
        <v>85.703500000000005</v>
      </c>
      <c r="AI14">
        <v>14.003</v>
      </c>
      <c r="AJ14">
        <v>0</v>
      </c>
      <c r="AK14">
        <v>50.76</v>
      </c>
      <c r="AL14">
        <v>58.1</v>
      </c>
      <c r="AM14">
        <v>15.996</v>
      </c>
      <c r="AN14">
        <v>0.82259000000000004</v>
      </c>
      <c r="AO14">
        <v>25.283999999999999</v>
      </c>
      <c r="AP14">
        <v>12.9381</v>
      </c>
      <c r="AQ14">
        <v>46.683</v>
      </c>
      <c r="AR14">
        <v>15.456</v>
      </c>
      <c r="AS14">
        <v>11.03064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78.999999999999986</v>
      </c>
      <c r="BA14">
        <f t="shared" si="1"/>
        <v>2255.9390360000002</v>
      </c>
      <c r="BB14">
        <v>11</v>
      </c>
      <c r="BD14">
        <v>24.59</v>
      </c>
      <c r="BE14">
        <v>7.2</v>
      </c>
      <c r="BF14">
        <v>0</v>
      </c>
      <c r="BG14">
        <v>1.92</v>
      </c>
      <c r="BH14">
        <v>5.44</v>
      </c>
      <c r="BI14">
        <v>6.8</v>
      </c>
      <c r="BJ14">
        <v>1.55</v>
      </c>
      <c r="BK14">
        <v>4.03</v>
      </c>
      <c r="BL14">
        <v>0.94</v>
      </c>
      <c r="BM14">
        <v>1.65</v>
      </c>
      <c r="BN14">
        <v>0.49</v>
      </c>
      <c r="BO14">
        <v>15.29</v>
      </c>
      <c r="BP14">
        <v>3.71</v>
      </c>
      <c r="BQ14">
        <v>4.2699999999999996</v>
      </c>
      <c r="BR14">
        <v>0.92</v>
      </c>
      <c r="BS14">
        <v>0.2</v>
      </c>
      <c r="BT14">
        <v>0</v>
      </c>
      <c r="BU14">
        <v>0</v>
      </c>
      <c r="BV14">
        <v>0</v>
      </c>
      <c r="BW14">
        <f t="shared" si="2"/>
        <v>78.999999999999986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117.988193</v>
      </c>
      <c r="L15">
        <v>395.25</v>
      </c>
      <c r="M15">
        <v>46</v>
      </c>
      <c r="N15">
        <v>118.125</v>
      </c>
      <c r="O15">
        <v>123.66562500000001</v>
      </c>
      <c r="P15">
        <v>139.31</v>
      </c>
      <c r="Q15">
        <v>17.984400000000001</v>
      </c>
      <c r="R15">
        <v>36.065300000000001</v>
      </c>
      <c r="S15">
        <v>22.316500000000001</v>
      </c>
      <c r="T15">
        <v>0</v>
      </c>
      <c r="U15">
        <v>279.18</v>
      </c>
      <c r="V15">
        <v>20.625399999999999</v>
      </c>
      <c r="W15">
        <v>30.482299999999999</v>
      </c>
      <c r="X15">
        <v>147.515625</v>
      </c>
      <c r="Y15">
        <v>0</v>
      </c>
      <c r="Z15">
        <v>6.6</v>
      </c>
      <c r="AA15">
        <v>42.66</v>
      </c>
      <c r="AB15">
        <v>39.510120000000001</v>
      </c>
      <c r="AC15">
        <v>19.35568</v>
      </c>
      <c r="AD15">
        <v>27.3447</v>
      </c>
      <c r="AE15">
        <v>49.436556000000003</v>
      </c>
      <c r="AF15">
        <v>28.594000000000001</v>
      </c>
      <c r="AG15">
        <v>18.796800000000001</v>
      </c>
      <c r="AH15">
        <v>85.703500000000005</v>
      </c>
      <c r="AI15">
        <v>14.003</v>
      </c>
      <c r="AJ15">
        <v>0</v>
      </c>
      <c r="AK15">
        <v>50.76</v>
      </c>
      <c r="AL15">
        <v>58.1</v>
      </c>
      <c r="AM15">
        <v>15.996</v>
      </c>
      <c r="AN15">
        <v>0.82259000000000004</v>
      </c>
      <c r="AO15">
        <v>25.283999999999999</v>
      </c>
      <c r="AP15">
        <v>11.529</v>
      </c>
      <c r="AQ15">
        <v>46.683</v>
      </c>
      <c r="AR15">
        <v>15.456</v>
      </c>
      <c r="AS15">
        <v>11.03064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79.079999999999984</v>
      </c>
      <c r="BA15">
        <f t="shared" si="1"/>
        <v>2156.2507289999999</v>
      </c>
      <c r="BB15">
        <v>12</v>
      </c>
      <c r="BD15">
        <v>24.59</v>
      </c>
      <c r="BE15">
        <v>7.2</v>
      </c>
      <c r="BF15">
        <v>0</v>
      </c>
      <c r="BG15">
        <v>1.92</v>
      </c>
      <c r="BH15">
        <v>5.44</v>
      </c>
      <c r="BI15">
        <v>6.8</v>
      </c>
      <c r="BJ15">
        <v>1.55</v>
      </c>
      <c r="BK15">
        <v>4.03</v>
      </c>
      <c r="BL15">
        <v>0.94</v>
      </c>
      <c r="BM15">
        <v>1.67</v>
      </c>
      <c r="BN15">
        <v>0.49</v>
      </c>
      <c r="BO15">
        <v>15.29</v>
      </c>
      <c r="BP15">
        <v>3.71</v>
      </c>
      <c r="BQ15">
        <v>4.2699999999999996</v>
      </c>
      <c r="BR15">
        <v>0.98</v>
      </c>
      <c r="BS15">
        <v>0.2</v>
      </c>
      <c r="BT15">
        <v>0</v>
      </c>
      <c r="BU15">
        <v>0</v>
      </c>
      <c r="BV15">
        <v>0</v>
      </c>
      <c r="BW15">
        <f t="shared" si="2"/>
        <v>79.079999999999984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117.999146</v>
      </c>
      <c r="L16">
        <v>395.25</v>
      </c>
      <c r="M16">
        <v>46</v>
      </c>
      <c r="N16">
        <v>118.125</v>
      </c>
      <c r="O16">
        <v>123.66562500000001</v>
      </c>
      <c r="P16">
        <v>139.31</v>
      </c>
      <c r="Q16">
        <v>9.7771179999999998</v>
      </c>
      <c r="R16">
        <v>17.161344</v>
      </c>
      <c r="S16">
        <v>14.311500000000001</v>
      </c>
      <c r="T16">
        <v>0</v>
      </c>
      <c r="U16">
        <v>279.18</v>
      </c>
      <c r="V16">
        <v>20.625399999999999</v>
      </c>
      <c r="W16">
        <v>30.482299999999999</v>
      </c>
      <c r="X16">
        <v>147.515625</v>
      </c>
      <c r="Y16">
        <v>0</v>
      </c>
      <c r="Z16">
        <v>6.6</v>
      </c>
      <c r="AA16">
        <v>42.66</v>
      </c>
      <c r="AB16">
        <v>39.510120000000001</v>
      </c>
      <c r="AC16">
        <v>19.35568</v>
      </c>
      <c r="AD16">
        <v>27.3447</v>
      </c>
      <c r="AE16">
        <v>49.436556000000003</v>
      </c>
      <c r="AF16">
        <v>28.594000000000001</v>
      </c>
      <c r="AG16">
        <v>18.796800000000001</v>
      </c>
      <c r="AH16">
        <v>85.703500000000005</v>
      </c>
      <c r="AI16">
        <v>14.003</v>
      </c>
      <c r="AJ16">
        <v>0</v>
      </c>
      <c r="AK16">
        <v>50.76</v>
      </c>
      <c r="AL16">
        <v>58.1</v>
      </c>
      <c r="AM16">
        <v>15.996</v>
      </c>
      <c r="AN16">
        <v>0.82259000000000004</v>
      </c>
      <c r="AO16">
        <v>25.283999999999999</v>
      </c>
      <c r="AP16">
        <v>11.529</v>
      </c>
      <c r="AQ16">
        <v>46.683</v>
      </c>
      <c r="AR16">
        <v>15.456</v>
      </c>
      <c r="AS16">
        <v>11.03064</v>
      </c>
      <c r="AT16">
        <v>9.8595120000000005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79.079999999999984</v>
      </c>
      <c r="BA16">
        <f t="shared" si="1"/>
        <v>2116.0081559999999</v>
      </c>
      <c r="BB16">
        <v>13</v>
      </c>
      <c r="BD16">
        <v>24.59</v>
      </c>
      <c r="BE16">
        <v>7.2</v>
      </c>
      <c r="BF16">
        <v>0</v>
      </c>
      <c r="BG16">
        <v>1.92</v>
      </c>
      <c r="BH16">
        <v>5.44</v>
      </c>
      <c r="BI16">
        <v>6.8</v>
      </c>
      <c r="BJ16">
        <v>1.55</v>
      </c>
      <c r="BK16">
        <v>4.03</v>
      </c>
      <c r="BL16">
        <v>0.94</v>
      </c>
      <c r="BM16">
        <v>1.67</v>
      </c>
      <c r="BN16">
        <v>0.49</v>
      </c>
      <c r="BO16">
        <v>15.29</v>
      </c>
      <c r="BP16">
        <v>3.71</v>
      </c>
      <c r="BQ16">
        <v>4.2699999999999996</v>
      </c>
      <c r="BR16">
        <v>0.98</v>
      </c>
      <c r="BS16">
        <v>0.2</v>
      </c>
      <c r="BT16">
        <v>0</v>
      </c>
      <c r="BU16">
        <v>0</v>
      </c>
      <c r="BV16">
        <v>0</v>
      </c>
      <c r="BW16">
        <f t="shared" si="2"/>
        <v>79.079999999999984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117.988193</v>
      </c>
      <c r="L17">
        <v>395.25</v>
      </c>
      <c r="M17">
        <v>46</v>
      </c>
      <c r="N17">
        <v>118.125</v>
      </c>
      <c r="O17">
        <v>123.66562500000001</v>
      </c>
      <c r="P17">
        <v>139.31</v>
      </c>
      <c r="Q17">
        <v>10.421690999999999</v>
      </c>
      <c r="R17">
        <v>18.687984</v>
      </c>
      <c r="S17">
        <v>11.587906</v>
      </c>
      <c r="T17">
        <v>0</v>
      </c>
      <c r="U17">
        <v>279.18</v>
      </c>
      <c r="V17">
        <v>15.36</v>
      </c>
      <c r="W17">
        <v>17.4985</v>
      </c>
      <c r="X17">
        <v>128.04990000000001</v>
      </c>
      <c r="Y17">
        <v>0</v>
      </c>
      <c r="Z17">
        <v>6.6</v>
      </c>
      <c r="AA17">
        <v>42.66</v>
      </c>
      <c r="AB17">
        <v>39.510120000000001</v>
      </c>
      <c r="AC17">
        <v>19.35568</v>
      </c>
      <c r="AD17">
        <v>27.3447</v>
      </c>
      <c r="AE17">
        <v>49.436556000000003</v>
      </c>
      <c r="AF17">
        <v>28.594000000000001</v>
      </c>
      <c r="AG17">
        <v>18.796800000000001</v>
      </c>
      <c r="AH17">
        <v>85.703500000000005</v>
      </c>
      <c r="AI17">
        <v>14.003</v>
      </c>
      <c r="AJ17">
        <v>0</v>
      </c>
      <c r="AK17">
        <v>50.76</v>
      </c>
      <c r="AL17">
        <v>58.1</v>
      </c>
      <c r="AM17">
        <v>15.996</v>
      </c>
      <c r="AN17">
        <v>0.82259000000000004</v>
      </c>
      <c r="AO17">
        <v>25.283999999999999</v>
      </c>
      <c r="AP17">
        <v>11.529</v>
      </c>
      <c r="AQ17">
        <v>46.683</v>
      </c>
      <c r="AR17">
        <v>15.456</v>
      </c>
      <c r="AS17">
        <v>11.03064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79.079999999999984</v>
      </c>
      <c r="BA17">
        <f t="shared" si="1"/>
        <v>2082.8671849999996</v>
      </c>
      <c r="BB17">
        <v>14</v>
      </c>
      <c r="BD17">
        <v>24.59</v>
      </c>
      <c r="BE17">
        <v>7.2</v>
      </c>
      <c r="BF17">
        <v>0</v>
      </c>
      <c r="BG17">
        <v>1.92</v>
      </c>
      <c r="BH17">
        <v>5.44</v>
      </c>
      <c r="BI17">
        <v>6.8</v>
      </c>
      <c r="BJ17">
        <v>1.55</v>
      </c>
      <c r="BK17">
        <v>4.03</v>
      </c>
      <c r="BL17">
        <v>0.94</v>
      </c>
      <c r="BM17">
        <v>1.67</v>
      </c>
      <c r="BN17">
        <v>0.49</v>
      </c>
      <c r="BO17">
        <v>15.29</v>
      </c>
      <c r="BP17">
        <v>3.71</v>
      </c>
      <c r="BQ17">
        <v>4.2699999999999996</v>
      </c>
      <c r="BR17">
        <v>0.98</v>
      </c>
      <c r="BS17">
        <v>0.2</v>
      </c>
      <c r="BT17">
        <v>0</v>
      </c>
      <c r="BU17">
        <v>0</v>
      </c>
      <c r="BV17">
        <v>0</v>
      </c>
      <c r="BW17">
        <f t="shared" si="2"/>
        <v>79.079999999999984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117.999146</v>
      </c>
      <c r="L18">
        <v>395.25</v>
      </c>
      <c r="M18">
        <v>46</v>
      </c>
      <c r="N18">
        <v>118.125</v>
      </c>
      <c r="O18">
        <v>123.66562500000001</v>
      </c>
      <c r="P18">
        <v>139.31</v>
      </c>
      <c r="Q18">
        <v>10.421690999999999</v>
      </c>
      <c r="R18">
        <v>18.687984</v>
      </c>
      <c r="S18">
        <v>11.587906</v>
      </c>
      <c r="T18">
        <v>0</v>
      </c>
      <c r="U18">
        <v>279.18</v>
      </c>
      <c r="V18">
        <v>15.36</v>
      </c>
      <c r="W18">
        <v>17.4985</v>
      </c>
      <c r="X18">
        <v>128.04990000000001</v>
      </c>
      <c r="Y18">
        <v>0</v>
      </c>
      <c r="Z18">
        <v>6.6</v>
      </c>
      <c r="AA18">
        <v>42.66</v>
      </c>
      <c r="AB18">
        <v>39.510120000000001</v>
      </c>
      <c r="AC18">
        <v>19.35568</v>
      </c>
      <c r="AD18">
        <v>27.3447</v>
      </c>
      <c r="AE18">
        <v>49.436556000000003</v>
      </c>
      <c r="AF18">
        <v>28.594000000000001</v>
      </c>
      <c r="AG18">
        <v>18.796800000000001</v>
      </c>
      <c r="AH18">
        <v>85.703500000000005</v>
      </c>
      <c r="AI18">
        <v>14.003</v>
      </c>
      <c r="AJ18">
        <v>0</v>
      </c>
      <c r="AK18">
        <v>50.76</v>
      </c>
      <c r="AL18">
        <v>58.1</v>
      </c>
      <c r="AM18">
        <v>15.996</v>
      </c>
      <c r="AN18">
        <v>0.82259000000000004</v>
      </c>
      <c r="AO18">
        <v>25.283999999999999</v>
      </c>
      <c r="AP18">
        <v>11.529</v>
      </c>
      <c r="AQ18">
        <v>46.683</v>
      </c>
      <c r="AR18">
        <v>15.456</v>
      </c>
      <c r="AS18">
        <v>11.03064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79.079999999999984</v>
      </c>
      <c r="BA18">
        <f t="shared" si="1"/>
        <v>2082.8781379999996</v>
      </c>
      <c r="BB18">
        <v>15</v>
      </c>
      <c r="BD18">
        <v>24.59</v>
      </c>
      <c r="BE18">
        <v>7.2</v>
      </c>
      <c r="BF18">
        <v>0</v>
      </c>
      <c r="BG18">
        <v>1.92</v>
      </c>
      <c r="BH18">
        <v>5.44</v>
      </c>
      <c r="BI18">
        <v>6.8</v>
      </c>
      <c r="BJ18">
        <v>1.55</v>
      </c>
      <c r="BK18">
        <v>4.03</v>
      </c>
      <c r="BL18">
        <v>0.94</v>
      </c>
      <c r="BM18">
        <v>1.67</v>
      </c>
      <c r="BN18">
        <v>0.49</v>
      </c>
      <c r="BO18">
        <v>15.29</v>
      </c>
      <c r="BP18">
        <v>3.71</v>
      </c>
      <c r="BQ18">
        <v>4.2699999999999996</v>
      </c>
      <c r="BR18">
        <v>0.98</v>
      </c>
      <c r="BS18">
        <v>0.2</v>
      </c>
      <c r="BT18">
        <v>0</v>
      </c>
      <c r="BU18">
        <v>0</v>
      </c>
      <c r="BV18">
        <v>0</v>
      </c>
      <c r="BW18">
        <f t="shared" si="2"/>
        <v>79.079999999999984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117.988193</v>
      </c>
      <c r="L19">
        <v>395.25</v>
      </c>
      <c r="M19">
        <v>46</v>
      </c>
      <c r="N19">
        <v>118.125</v>
      </c>
      <c r="O19">
        <v>123.66562500000001</v>
      </c>
      <c r="P19">
        <v>139.31</v>
      </c>
      <c r="Q19">
        <v>10.421690999999999</v>
      </c>
      <c r="R19">
        <v>18.687984</v>
      </c>
      <c r="S19">
        <v>11.587906</v>
      </c>
      <c r="T19">
        <v>0</v>
      </c>
      <c r="U19">
        <v>279.18</v>
      </c>
      <c r="V19">
        <v>15.36</v>
      </c>
      <c r="W19">
        <v>26.618500000000001</v>
      </c>
      <c r="X19">
        <v>128.04990000000001</v>
      </c>
      <c r="Y19">
        <v>0</v>
      </c>
      <c r="Z19">
        <v>6.6</v>
      </c>
      <c r="AA19">
        <v>42.66</v>
      </c>
      <c r="AB19">
        <v>26.34008</v>
      </c>
      <c r="AC19">
        <v>19.35568</v>
      </c>
      <c r="AD19">
        <v>27.3447</v>
      </c>
      <c r="AE19">
        <v>49.436556000000003</v>
      </c>
      <c r="AF19">
        <v>28.594000000000001</v>
      </c>
      <c r="AG19">
        <v>18.796800000000001</v>
      </c>
      <c r="AH19">
        <v>85.703500000000005</v>
      </c>
      <c r="AI19">
        <v>14.003</v>
      </c>
      <c r="AJ19">
        <v>0</v>
      </c>
      <c r="AK19">
        <v>50.76</v>
      </c>
      <c r="AL19">
        <v>58.1</v>
      </c>
      <c r="AM19">
        <v>15.996</v>
      </c>
      <c r="AN19">
        <v>0.82259000000000004</v>
      </c>
      <c r="AO19">
        <v>25.283999999999999</v>
      </c>
      <c r="AP19">
        <v>11.529</v>
      </c>
      <c r="AQ19">
        <v>62.244</v>
      </c>
      <c r="AR19">
        <v>15.456</v>
      </c>
      <c r="AS19">
        <v>11.03064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79.139999999999986</v>
      </c>
      <c r="BA19">
        <f t="shared" si="1"/>
        <v>2094.4381449999996</v>
      </c>
      <c r="BB19">
        <v>16</v>
      </c>
      <c r="BD19">
        <v>24.59</v>
      </c>
      <c r="BE19">
        <v>7.2</v>
      </c>
      <c r="BF19">
        <v>0</v>
      </c>
      <c r="BG19">
        <v>1.92</v>
      </c>
      <c r="BH19">
        <v>5.44</v>
      </c>
      <c r="BI19">
        <v>6.8</v>
      </c>
      <c r="BJ19">
        <v>1.55</v>
      </c>
      <c r="BK19">
        <v>4.03</v>
      </c>
      <c r="BL19">
        <v>0.94</v>
      </c>
      <c r="BM19">
        <v>1.69</v>
      </c>
      <c r="BN19">
        <v>0.49</v>
      </c>
      <c r="BO19">
        <v>15.29</v>
      </c>
      <c r="BP19">
        <v>3.71</v>
      </c>
      <c r="BQ19">
        <v>4.2699999999999996</v>
      </c>
      <c r="BR19">
        <v>1.02</v>
      </c>
      <c r="BS19">
        <v>0.2</v>
      </c>
      <c r="BT19">
        <v>0</v>
      </c>
      <c r="BU19">
        <v>0</v>
      </c>
      <c r="BV19">
        <v>0</v>
      </c>
      <c r="BW19">
        <f t="shared" si="2"/>
        <v>79.139999999999986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115.586502</v>
      </c>
      <c r="L20">
        <v>395.25</v>
      </c>
      <c r="M20">
        <v>46</v>
      </c>
      <c r="N20">
        <v>118.125</v>
      </c>
      <c r="O20">
        <v>123.66562500000001</v>
      </c>
      <c r="P20">
        <v>139.31</v>
      </c>
      <c r="Q20">
        <v>10.421690999999999</v>
      </c>
      <c r="R20">
        <v>18.687984</v>
      </c>
      <c r="S20">
        <v>11.587906</v>
      </c>
      <c r="T20">
        <v>0</v>
      </c>
      <c r="U20">
        <v>279.18</v>
      </c>
      <c r="V20">
        <v>15.36</v>
      </c>
      <c r="W20">
        <v>17.4985</v>
      </c>
      <c r="X20">
        <v>128.04990000000001</v>
      </c>
      <c r="Y20">
        <v>0</v>
      </c>
      <c r="Z20">
        <v>6.6</v>
      </c>
      <c r="AA20">
        <v>42.66</v>
      </c>
      <c r="AB20">
        <v>26.34008</v>
      </c>
      <c r="AC20">
        <v>19.35568</v>
      </c>
      <c r="AD20">
        <v>27.3447</v>
      </c>
      <c r="AE20">
        <v>49.436556000000003</v>
      </c>
      <c r="AF20">
        <v>28.594000000000001</v>
      </c>
      <c r="AG20">
        <v>18.796800000000001</v>
      </c>
      <c r="AH20">
        <v>85.703500000000005</v>
      </c>
      <c r="AI20">
        <v>14.003</v>
      </c>
      <c r="AJ20">
        <v>0</v>
      </c>
      <c r="AK20">
        <v>50.76</v>
      </c>
      <c r="AL20">
        <v>58.1</v>
      </c>
      <c r="AM20">
        <v>15.996</v>
      </c>
      <c r="AN20">
        <v>0.82259000000000004</v>
      </c>
      <c r="AO20">
        <v>25.283999999999999</v>
      </c>
      <c r="AP20">
        <v>11.529</v>
      </c>
      <c r="AQ20">
        <v>62.244</v>
      </c>
      <c r="AR20">
        <v>15.456</v>
      </c>
      <c r="AS20">
        <v>11.03064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79.139999999999986</v>
      </c>
      <c r="BA20">
        <f t="shared" si="1"/>
        <v>2082.9164539999997</v>
      </c>
      <c r="BB20">
        <v>17</v>
      </c>
      <c r="BD20">
        <v>24.59</v>
      </c>
      <c r="BE20">
        <v>7.2</v>
      </c>
      <c r="BF20">
        <v>0</v>
      </c>
      <c r="BG20">
        <v>1.92</v>
      </c>
      <c r="BH20">
        <v>5.44</v>
      </c>
      <c r="BI20">
        <v>6.8</v>
      </c>
      <c r="BJ20">
        <v>1.55</v>
      </c>
      <c r="BK20">
        <v>4.03</v>
      </c>
      <c r="BL20">
        <v>0.94</v>
      </c>
      <c r="BM20">
        <v>1.69</v>
      </c>
      <c r="BN20">
        <v>0.49</v>
      </c>
      <c r="BO20">
        <v>15.29</v>
      </c>
      <c r="BP20">
        <v>3.71</v>
      </c>
      <c r="BQ20">
        <v>4.2699999999999996</v>
      </c>
      <c r="BR20">
        <v>1.02</v>
      </c>
      <c r="BS20">
        <v>0.2</v>
      </c>
      <c r="BT20">
        <v>0</v>
      </c>
      <c r="BU20">
        <v>0</v>
      </c>
      <c r="BV20">
        <v>0</v>
      </c>
      <c r="BW20">
        <f t="shared" si="2"/>
        <v>79.139999999999986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115.572569</v>
      </c>
      <c r="L21">
        <v>395.25</v>
      </c>
      <c r="M21">
        <v>46</v>
      </c>
      <c r="N21">
        <v>118.125</v>
      </c>
      <c r="O21">
        <v>123.66562500000001</v>
      </c>
      <c r="P21">
        <v>139.31</v>
      </c>
      <c r="Q21">
        <v>11.193958</v>
      </c>
      <c r="R21">
        <v>20.563700999999998</v>
      </c>
      <c r="S21">
        <v>12.933318</v>
      </c>
      <c r="T21">
        <v>0</v>
      </c>
      <c r="U21">
        <v>279.18</v>
      </c>
      <c r="V21">
        <v>14.253199</v>
      </c>
      <c r="W21">
        <v>17.4985</v>
      </c>
      <c r="X21">
        <v>128.04990000000001</v>
      </c>
      <c r="Y21">
        <v>0</v>
      </c>
      <c r="Z21">
        <v>6.6</v>
      </c>
      <c r="AA21">
        <v>42.66</v>
      </c>
      <c r="AB21">
        <v>26.34008</v>
      </c>
      <c r="AC21">
        <v>19.35568</v>
      </c>
      <c r="AD21">
        <v>27.3447</v>
      </c>
      <c r="AE21">
        <v>49.436556000000003</v>
      </c>
      <c r="AF21">
        <v>28.594000000000001</v>
      </c>
      <c r="AG21">
        <v>18.796800000000001</v>
      </c>
      <c r="AH21">
        <v>85.703500000000005</v>
      </c>
      <c r="AI21">
        <v>3.1825000000000001</v>
      </c>
      <c r="AJ21">
        <v>0</v>
      </c>
      <c r="AK21">
        <v>50.76</v>
      </c>
      <c r="AL21">
        <v>47.642000000000003</v>
      </c>
      <c r="AM21">
        <v>15.996</v>
      </c>
      <c r="AN21">
        <v>0.82259000000000004</v>
      </c>
      <c r="AO21">
        <v>25.283999999999999</v>
      </c>
      <c r="AP21">
        <v>11.529</v>
      </c>
      <c r="AQ21">
        <v>62.244</v>
      </c>
      <c r="AR21">
        <v>15.456</v>
      </c>
      <c r="AS21">
        <v>11.03064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79.139999999999986</v>
      </c>
      <c r="BA21">
        <f t="shared" si="1"/>
        <v>2064.510616</v>
      </c>
      <c r="BB21">
        <v>18</v>
      </c>
      <c r="BD21">
        <v>24.59</v>
      </c>
      <c r="BE21">
        <v>7.2</v>
      </c>
      <c r="BF21">
        <v>0</v>
      </c>
      <c r="BG21">
        <v>1.92</v>
      </c>
      <c r="BH21">
        <v>5.44</v>
      </c>
      <c r="BI21">
        <v>6.8</v>
      </c>
      <c r="BJ21">
        <v>1.55</v>
      </c>
      <c r="BK21">
        <v>4.03</v>
      </c>
      <c r="BL21">
        <v>0.94</v>
      </c>
      <c r="BM21">
        <v>1.69</v>
      </c>
      <c r="BN21">
        <v>0.49</v>
      </c>
      <c r="BO21">
        <v>15.29</v>
      </c>
      <c r="BP21">
        <v>3.71</v>
      </c>
      <c r="BQ21">
        <v>4.2699999999999996</v>
      </c>
      <c r="BR21">
        <v>1.02</v>
      </c>
      <c r="BS21">
        <v>0.2</v>
      </c>
      <c r="BT21">
        <v>0</v>
      </c>
      <c r="BU21">
        <v>0</v>
      </c>
      <c r="BV21">
        <v>0</v>
      </c>
      <c r="BW21">
        <f t="shared" si="2"/>
        <v>79.139999999999986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115.586502</v>
      </c>
      <c r="L22">
        <v>395.25</v>
      </c>
      <c r="M22">
        <v>46</v>
      </c>
      <c r="N22">
        <v>118.125</v>
      </c>
      <c r="O22">
        <v>123.66562500000001</v>
      </c>
      <c r="P22">
        <v>139.31</v>
      </c>
      <c r="Q22">
        <v>11.193958</v>
      </c>
      <c r="R22">
        <v>20.563700999999998</v>
      </c>
      <c r="S22">
        <v>12.933318</v>
      </c>
      <c r="T22">
        <v>0</v>
      </c>
      <c r="U22">
        <v>279.18</v>
      </c>
      <c r="V22">
        <v>14.253199</v>
      </c>
      <c r="W22">
        <v>17.4985</v>
      </c>
      <c r="X22">
        <v>128.04990000000001</v>
      </c>
      <c r="Y22">
        <v>0</v>
      </c>
      <c r="Z22">
        <v>6.6</v>
      </c>
      <c r="AA22">
        <v>42.66</v>
      </c>
      <c r="AB22">
        <v>26.34008</v>
      </c>
      <c r="AC22">
        <v>19.35568</v>
      </c>
      <c r="AD22">
        <v>27.3447</v>
      </c>
      <c r="AE22">
        <v>49.436556000000003</v>
      </c>
      <c r="AF22">
        <v>28.594000000000001</v>
      </c>
      <c r="AG22">
        <v>18.796800000000001</v>
      </c>
      <c r="AH22">
        <v>85.703500000000005</v>
      </c>
      <c r="AI22">
        <v>3.1825000000000001</v>
      </c>
      <c r="AJ22">
        <v>0</v>
      </c>
      <c r="AK22">
        <v>50.76</v>
      </c>
      <c r="AL22">
        <v>47.642000000000003</v>
      </c>
      <c r="AM22">
        <v>15.996</v>
      </c>
      <c r="AN22">
        <v>0.82259000000000004</v>
      </c>
      <c r="AO22">
        <v>25.283999999999999</v>
      </c>
      <c r="AP22">
        <v>11.529</v>
      </c>
      <c r="AQ22">
        <v>62.244</v>
      </c>
      <c r="AR22">
        <v>15.456</v>
      </c>
      <c r="AS22">
        <v>11.03064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79.139999999999986</v>
      </c>
      <c r="BA22">
        <f t="shared" si="1"/>
        <v>2064.5245489999998</v>
      </c>
      <c r="BB22">
        <v>19</v>
      </c>
      <c r="BD22">
        <v>24.59</v>
      </c>
      <c r="BE22">
        <v>7.2</v>
      </c>
      <c r="BF22">
        <v>0</v>
      </c>
      <c r="BG22">
        <v>1.92</v>
      </c>
      <c r="BH22">
        <v>5.44</v>
      </c>
      <c r="BI22">
        <v>6.8</v>
      </c>
      <c r="BJ22">
        <v>1.55</v>
      </c>
      <c r="BK22">
        <v>4.03</v>
      </c>
      <c r="BL22">
        <v>0.94</v>
      </c>
      <c r="BM22">
        <v>1.69</v>
      </c>
      <c r="BN22">
        <v>0.49</v>
      </c>
      <c r="BO22">
        <v>15.29</v>
      </c>
      <c r="BP22">
        <v>3.71</v>
      </c>
      <c r="BQ22">
        <v>4.2699999999999996</v>
      </c>
      <c r="BR22">
        <v>1.02</v>
      </c>
      <c r="BS22">
        <v>0.2</v>
      </c>
      <c r="BT22">
        <v>0</v>
      </c>
      <c r="BU22">
        <v>0</v>
      </c>
      <c r="BV22">
        <v>0</v>
      </c>
      <c r="BW22">
        <f t="shared" si="2"/>
        <v>79.139999999999986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115.572569</v>
      </c>
      <c r="L23">
        <v>457.31240000000003</v>
      </c>
      <c r="M23">
        <v>46</v>
      </c>
      <c r="N23">
        <v>118.125</v>
      </c>
      <c r="O23">
        <v>123.66562500000001</v>
      </c>
      <c r="P23">
        <v>139.31</v>
      </c>
      <c r="Q23">
        <v>11.193958</v>
      </c>
      <c r="R23">
        <v>20.563700999999998</v>
      </c>
      <c r="S23">
        <v>12.933318</v>
      </c>
      <c r="T23">
        <v>0</v>
      </c>
      <c r="U23">
        <v>279.18</v>
      </c>
      <c r="V23">
        <v>14.253199</v>
      </c>
      <c r="W23">
        <v>17.4985</v>
      </c>
      <c r="X23">
        <v>128.04990000000001</v>
      </c>
      <c r="Y23">
        <v>0</v>
      </c>
      <c r="Z23">
        <v>6.6</v>
      </c>
      <c r="AA23">
        <v>42.66</v>
      </c>
      <c r="AB23">
        <v>26.34008</v>
      </c>
      <c r="AC23">
        <v>19.35568</v>
      </c>
      <c r="AD23">
        <v>27.3447</v>
      </c>
      <c r="AE23">
        <v>49.436556000000003</v>
      </c>
      <c r="AF23">
        <v>28.594000000000001</v>
      </c>
      <c r="AG23">
        <v>18.796800000000001</v>
      </c>
      <c r="AH23">
        <v>85.703500000000005</v>
      </c>
      <c r="AI23">
        <v>3.1825000000000001</v>
      </c>
      <c r="AJ23">
        <v>0</v>
      </c>
      <c r="AK23">
        <v>50.76</v>
      </c>
      <c r="AL23">
        <v>47.642000000000003</v>
      </c>
      <c r="AM23">
        <v>15.996</v>
      </c>
      <c r="AN23">
        <v>0.82259000000000004</v>
      </c>
      <c r="AO23">
        <v>25.283999999999999</v>
      </c>
      <c r="AP23">
        <v>11.529</v>
      </c>
      <c r="AQ23">
        <v>62.244</v>
      </c>
      <c r="AR23">
        <v>15.456</v>
      </c>
      <c r="AS23">
        <v>11.03064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79.159999999999982</v>
      </c>
      <c r="BA23">
        <f t="shared" si="1"/>
        <v>2126.5930159999998</v>
      </c>
      <c r="BB23">
        <v>20</v>
      </c>
      <c r="BD23">
        <v>24.59</v>
      </c>
      <c r="BE23">
        <v>7.2</v>
      </c>
      <c r="BF23">
        <v>0</v>
      </c>
      <c r="BG23">
        <v>1.92</v>
      </c>
      <c r="BH23">
        <v>5.44</v>
      </c>
      <c r="BI23">
        <v>6.8</v>
      </c>
      <c r="BJ23">
        <v>1.55</v>
      </c>
      <c r="BK23">
        <v>4.03</v>
      </c>
      <c r="BL23">
        <v>0.94</v>
      </c>
      <c r="BM23">
        <v>1.71</v>
      </c>
      <c r="BN23">
        <v>0.49</v>
      </c>
      <c r="BO23">
        <v>15.29</v>
      </c>
      <c r="BP23">
        <v>3.71</v>
      </c>
      <c r="BQ23">
        <v>4.2699999999999996</v>
      </c>
      <c r="BR23">
        <v>1.02</v>
      </c>
      <c r="BS23">
        <v>0.2</v>
      </c>
      <c r="BT23">
        <v>0</v>
      </c>
      <c r="BU23">
        <v>0</v>
      </c>
      <c r="BV23">
        <v>0</v>
      </c>
      <c r="BW23">
        <f t="shared" si="2"/>
        <v>79.159999999999982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115.586502</v>
      </c>
      <c r="L24">
        <v>456.4624</v>
      </c>
      <c r="M24">
        <v>46</v>
      </c>
      <c r="N24">
        <v>118.125</v>
      </c>
      <c r="O24">
        <v>123.66562500000001</v>
      </c>
      <c r="P24">
        <v>139.31</v>
      </c>
      <c r="Q24">
        <v>15.1256</v>
      </c>
      <c r="R24">
        <v>29.384799999999998</v>
      </c>
      <c r="S24">
        <v>18.293600000000001</v>
      </c>
      <c r="T24">
        <v>0</v>
      </c>
      <c r="U24">
        <v>279.18</v>
      </c>
      <c r="V24">
        <v>14.253199</v>
      </c>
      <c r="W24">
        <v>30.957000000000001</v>
      </c>
      <c r="X24">
        <v>147.515625</v>
      </c>
      <c r="Y24">
        <v>0</v>
      </c>
      <c r="Z24">
        <v>13.1076</v>
      </c>
      <c r="AA24">
        <v>42.66</v>
      </c>
      <c r="AB24">
        <v>26.34008</v>
      </c>
      <c r="AC24">
        <v>19.35568</v>
      </c>
      <c r="AD24">
        <v>27.3447</v>
      </c>
      <c r="AE24">
        <v>49.436556000000003</v>
      </c>
      <c r="AF24">
        <v>28.594000000000001</v>
      </c>
      <c r="AG24">
        <v>18.796800000000001</v>
      </c>
      <c r="AH24">
        <v>85.703500000000005</v>
      </c>
      <c r="AI24">
        <v>14.003</v>
      </c>
      <c r="AJ24">
        <v>0</v>
      </c>
      <c r="AK24">
        <v>50.76</v>
      </c>
      <c r="AL24">
        <v>47.642000000000003</v>
      </c>
      <c r="AM24">
        <v>15.996</v>
      </c>
      <c r="AN24">
        <v>0.82259000000000004</v>
      </c>
      <c r="AO24">
        <v>25.283999999999999</v>
      </c>
      <c r="AP24">
        <v>11.529</v>
      </c>
      <c r="AQ24">
        <v>62.244</v>
      </c>
      <c r="AR24">
        <v>15.456</v>
      </c>
      <c r="AS24">
        <v>11.03064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79.159999999999982</v>
      </c>
      <c r="BA24">
        <f t="shared" si="1"/>
        <v>2194.1222970000003</v>
      </c>
      <c r="BB24">
        <v>21</v>
      </c>
      <c r="BD24">
        <v>24.59</v>
      </c>
      <c r="BE24">
        <v>7.2</v>
      </c>
      <c r="BF24">
        <v>0</v>
      </c>
      <c r="BG24">
        <v>1.92</v>
      </c>
      <c r="BH24">
        <v>5.44</v>
      </c>
      <c r="BI24">
        <v>6.8</v>
      </c>
      <c r="BJ24">
        <v>1.55</v>
      </c>
      <c r="BK24">
        <v>4.03</v>
      </c>
      <c r="BL24">
        <v>0.94</v>
      </c>
      <c r="BM24">
        <v>1.71</v>
      </c>
      <c r="BN24">
        <v>0.49</v>
      </c>
      <c r="BO24">
        <v>15.29</v>
      </c>
      <c r="BP24">
        <v>3.71</v>
      </c>
      <c r="BQ24">
        <v>4.2699999999999996</v>
      </c>
      <c r="BR24">
        <v>1.02</v>
      </c>
      <c r="BS24">
        <v>0.2</v>
      </c>
      <c r="BT24">
        <v>0</v>
      </c>
      <c r="BU24">
        <v>0</v>
      </c>
      <c r="BV24">
        <v>0</v>
      </c>
      <c r="BW24">
        <f t="shared" si="2"/>
        <v>79.159999999999982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108.3728</v>
      </c>
      <c r="L25">
        <v>456.4624</v>
      </c>
      <c r="M25">
        <v>46</v>
      </c>
      <c r="N25">
        <v>118.125</v>
      </c>
      <c r="O25">
        <v>123.66562500000001</v>
      </c>
      <c r="P25">
        <v>139.31</v>
      </c>
      <c r="Q25">
        <v>18.236699999999999</v>
      </c>
      <c r="R25">
        <v>23.772400000000001</v>
      </c>
      <c r="S25">
        <v>26.3901</v>
      </c>
      <c r="T25">
        <v>0</v>
      </c>
      <c r="U25">
        <v>279.18</v>
      </c>
      <c r="V25">
        <v>14.253199</v>
      </c>
      <c r="W25">
        <v>30.957000000000001</v>
      </c>
      <c r="X25">
        <v>147.515625</v>
      </c>
      <c r="Y25">
        <v>0</v>
      </c>
      <c r="Z25">
        <v>13.1076</v>
      </c>
      <c r="AA25">
        <v>42.66</v>
      </c>
      <c r="AB25">
        <v>26.34008</v>
      </c>
      <c r="AC25">
        <v>19.35568</v>
      </c>
      <c r="AD25">
        <v>36.544144000000003</v>
      </c>
      <c r="AE25">
        <v>49.436556000000003</v>
      </c>
      <c r="AF25">
        <v>28.594000000000001</v>
      </c>
      <c r="AG25">
        <v>18.796800000000001</v>
      </c>
      <c r="AH25">
        <v>85.703500000000005</v>
      </c>
      <c r="AI25">
        <v>15.276</v>
      </c>
      <c r="AJ25">
        <v>0</v>
      </c>
      <c r="AK25">
        <v>50.76</v>
      </c>
      <c r="AL25">
        <v>47.642000000000003</v>
      </c>
      <c r="AM25">
        <v>15.996</v>
      </c>
      <c r="AN25">
        <v>0.82259000000000004</v>
      </c>
      <c r="AO25">
        <v>25.283999999999999</v>
      </c>
      <c r="AP25">
        <v>11.529</v>
      </c>
      <c r="AQ25">
        <v>62.244</v>
      </c>
      <c r="AR25">
        <v>52.991999999999997</v>
      </c>
      <c r="AS25">
        <v>11.434200000000001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79.239999999999981</v>
      </c>
      <c r="BA25">
        <f t="shared" si="1"/>
        <v>2240.9957990000007</v>
      </c>
      <c r="BB25">
        <v>22</v>
      </c>
      <c r="BD25">
        <v>24.59</v>
      </c>
      <c r="BE25">
        <v>7.2</v>
      </c>
      <c r="BF25">
        <v>0</v>
      </c>
      <c r="BG25">
        <v>1.92</v>
      </c>
      <c r="BH25">
        <v>5.44</v>
      </c>
      <c r="BI25">
        <v>6.8</v>
      </c>
      <c r="BJ25">
        <v>1.55</v>
      </c>
      <c r="BK25">
        <v>4.03</v>
      </c>
      <c r="BL25">
        <v>0.94</v>
      </c>
      <c r="BM25">
        <v>1.71</v>
      </c>
      <c r="BN25">
        <v>0.49</v>
      </c>
      <c r="BO25">
        <v>15.29</v>
      </c>
      <c r="BP25">
        <v>3.71</v>
      </c>
      <c r="BQ25">
        <v>4.2699999999999996</v>
      </c>
      <c r="BR25">
        <v>1.1000000000000001</v>
      </c>
      <c r="BS25">
        <v>0.2</v>
      </c>
      <c r="BT25">
        <v>0</v>
      </c>
      <c r="BU25">
        <v>0</v>
      </c>
      <c r="BV25">
        <v>0</v>
      </c>
      <c r="BW25">
        <f t="shared" si="2"/>
        <v>79.239999999999981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572.22209999999995</v>
      </c>
      <c r="M26">
        <v>46</v>
      </c>
      <c r="N26">
        <v>118.125</v>
      </c>
      <c r="O26">
        <v>123.66562500000001</v>
      </c>
      <c r="P26">
        <v>139.31</v>
      </c>
      <c r="Q26">
        <v>21.82</v>
      </c>
      <c r="R26">
        <v>42.390099999999997</v>
      </c>
      <c r="S26">
        <v>26.3901</v>
      </c>
      <c r="T26">
        <v>0</v>
      </c>
      <c r="U26">
        <v>279.18</v>
      </c>
      <c r="V26">
        <v>14.253199</v>
      </c>
      <c r="W26">
        <v>30.957000000000001</v>
      </c>
      <c r="X26">
        <v>147.515625</v>
      </c>
      <c r="Y26">
        <v>0</v>
      </c>
      <c r="Z26">
        <v>13.1076</v>
      </c>
      <c r="AA26">
        <v>42.66</v>
      </c>
      <c r="AB26">
        <v>26.34008</v>
      </c>
      <c r="AC26">
        <v>19.35568</v>
      </c>
      <c r="AD26">
        <v>36.544144000000003</v>
      </c>
      <c r="AE26">
        <v>49.436556000000003</v>
      </c>
      <c r="AF26">
        <v>28.594000000000001</v>
      </c>
      <c r="AG26">
        <v>18.796800000000001</v>
      </c>
      <c r="AH26">
        <v>85.703500000000005</v>
      </c>
      <c r="AI26">
        <v>15.276</v>
      </c>
      <c r="AJ26">
        <v>0</v>
      </c>
      <c r="AK26">
        <v>50.76</v>
      </c>
      <c r="AL26">
        <v>47.642000000000003</v>
      </c>
      <c r="AM26">
        <v>15.996</v>
      </c>
      <c r="AN26">
        <v>0.82259000000000004</v>
      </c>
      <c r="AO26">
        <v>25.283999999999999</v>
      </c>
      <c r="AP26">
        <v>11.529</v>
      </c>
      <c r="AQ26">
        <v>62.244</v>
      </c>
      <c r="AR26">
        <v>52.991999999999997</v>
      </c>
      <c r="AS26">
        <v>11.434200000000001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79.339999999999989</v>
      </c>
      <c r="BA26">
        <f t="shared" si="1"/>
        <v>2486.213799000001</v>
      </c>
      <c r="BB26">
        <v>23</v>
      </c>
      <c r="BD26">
        <v>24.59</v>
      </c>
      <c r="BE26">
        <v>7.2</v>
      </c>
      <c r="BF26">
        <v>0</v>
      </c>
      <c r="BG26">
        <v>1.92</v>
      </c>
      <c r="BH26">
        <v>5.44</v>
      </c>
      <c r="BI26">
        <v>6.8</v>
      </c>
      <c r="BJ26">
        <v>1.55</v>
      </c>
      <c r="BK26">
        <v>4.1100000000000003</v>
      </c>
      <c r="BL26">
        <v>0.96</v>
      </c>
      <c r="BM26">
        <v>1.71</v>
      </c>
      <c r="BN26">
        <v>0.49</v>
      </c>
      <c r="BO26">
        <v>15.29</v>
      </c>
      <c r="BP26">
        <v>3.71</v>
      </c>
      <c r="BQ26">
        <v>4.2699999999999996</v>
      </c>
      <c r="BR26">
        <v>1.1000000000000001</v>
      </c>
      <c r="BS26">
        <v>0.2</v>
      </c>
      <c r="BT26">
        <v>0</v>
      </c>
      <c r="BU26">
        <v>0</v>
      </c>
      <c r="BV26">
        <v>0</v>
      </c>
      <c r="BW26">
        <f t="shared" si="2"/>
        <v>79.339999999999989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653.15009999999995</v>
      </c>
      <c r="M27">
        <v>46</v>
      </c>
      <c r="N27">
        <v>118.125</v>
      </c>
      <c r="O27">
        <v>123.66562500000001</v>
      </c>
      <c r="P27">
        <v>139.31</v>
      </c>
      <c r="Q27">
        <v>21.82</v>
      </c>
      <c r="R27">
        <v>42.390099999999997</v>
      </c>
      <c r="S27">
        <v>26.3901</v>
      </c>
      <c r="T27">
        <v>0</v>
      </c>
      <c r="U27">
        <v>279.18</v>
      </c>
      <c r="V27">
        <v>14.253199</v>
      </c>
      <c r="W27">
        <v>30.957000000000001</v>
      </c>
      <c r="X27">
        <v>147.515625</v>
      </c>
      <c r="Y27">
        <v>0</v>
      </c>
      <c r="Z27">
        <v>13.1076</v>
      </c>
      <c r="AA27">
        <v>42.66</v>
      </c>
      <c r="AB27">
        <v>26.34008</v>
      </c>
      <c r="AC27">
        <v>19.35568</v>
      </c>
      <c r="AD27">
        <v>36.544144000000003</v>
      </c>
      <c r="AE27">
        <v>49.436556000000003</v>
      </c>
      <c r="AF27">
        <v>28.594000000000001</v>
      </c>
      <c r="AG27">
        <v>18.796800000000001</v>
      </c>
      <c r="AH27">
        <v>85.703500000000005</v>
      </c>
      <c r="AI27">
        <v>17.821999999999999</v>
      </c>
      <c r="AJ27">
        <v>0</v>
      </c>
      <c r="AK27">
        <v>50.76</v>
      </c>
      <c r="AL27">
        <v>58.1</v>
      </c>
      <c r="AM27">
        <v>15.996</v>
      </c>
      <c r="AN27">
        <v>0.82259000000000004</v>
      </c>
      <c r="AO27">
        <v>25.283999999999999</v>
      </c>
      <c r="AP27">
        <v>11.529</v>
      </c>
      <c r="AQ27">
        <v>62.244</v>
      </c>
      <c r="AR27">
        <v>11.04</v>
      </c>
      <c r="AS27">
        <v>11.434200000000001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79.179999999999993</v>
      </c>
      <c r="BA27">
        <f t="shared" si="1"/>
        <v>2538.0337990000012</v>
      </c>
      <c r="BB27">
        <v>24</v>
      </c>
      <c r="BD27">
        <v>23.27</v>
      </c>
      <c r="BE27">
        <v>7.38</v>
      </c>
      <c r="BF27">
        <v>0</v>
      </c>
      <c r="BG27">
        <v>1.98</v>
      </c>
      <c r="BH27">
        <v>5.62</v>
      </c>
      <c r="BI27">
        <v>6.93</v>
      </c>
      <c r="BJ27">
        <v>1.51</v>
      </c>
      <c r="BK27">
        <v>4.1100000000000003</v>
      </c>
      <c r="BL27">
        <v>1</v>
      </c>
      <c r="BM27">
        <v>1.73</v>
      </c>
      <c r="BN27">
        <v>0.5</v>
      </c>
      <c r="BO27">
        <v>15.67</v>
      </c>
      <c r="BP27">
        <v>3.85</v>
      </c>
      <c r="BQ27">
        <v>4.3899999999999997</v>
      </c>
      <c r="BR27">
        <v>1.04</v>
      </c>
      <c r="BS27">
        <v>0.2</v>
      </c>
      <c r="BT27">
        <v>0</v>
      </c>
      <c r="BU27">
        <v>0</v>
      </c>
      <c r="BV27">
        <v>0</v>
      </c>
      <c r="BW27">
        <f t="shared" si="2"/>
        <v>79.179999999999993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653.15009999999995</v>
      </c>
      <c r="M28">
        <v>46</v>
      </c>
      <c r="N28">
        <v>118.125</v>
      </c>
      <c r="O28">
        <v>123.66562500000001</v>
      </c>
      <c r="P28">
        <v>139.31</v>
      </c>
      <c r="Q28">
        <v>21.82</v>
      </c>
      <c r="R28">
        <v>42.390099999999997</v>
      </c>
      <c r="S28">
        <v>26.3901</v>
      </c>
      <c r="T28">
        <v>0</v>
      </c>
      <c r="U28">
        <v>279.18</v>
      </c>
      <c r="V28">
        <v>14.253199</v>
      </c>
      <c r="W28">
        <v>30.957000000000001</v>
      </c>
      <c r="X28">
        <v>147.515625</v>
      </c>
      <c r="Y28">
        <v>0</v>
      </c>
      <c r="Z28">
        <v>13.1076</v>
      </c>
      <c r="AA28">
        <v>42.66</v>
      </c>
      <c r="AB28">
        <v>26.34008</v>
      </c>
      <c r="AC28">
        <v>19.35568</v>
      </c>
      <c r="AD28">
        <v>36.544144000000003</v>
      </c>
      <c r="AE28">
        <v>49.436556000000003</v>
      </c>
      <c r="AF28">
        <v>28.594000000000001</v>
      </c>
      <c r="AG28">
        <v>18.796800000000001</v>
      </c>
      <c r="AH28">
        <v>85.703500000000005</v>
      </c>
      <c r="AI28">
        <v>48.883200000000002</v>
      </c>
      <c r="AJ28">
        <v>0</v>
      </c>
      <c r="AK28">
        <v>50.76</v>
      </c>
      <c r="AL28">
        <v>63.91</v>
      </c>
      <c r="AM28">
        <v>15.996</v>
      </c>
      <c r="AN28">
        <v>0.82259000000000004</v>
      </c>
      <c r="AO28">
        <v>25.283999999999999</v>
      </c>
      <c r="AP28">
        <v>11.529</v>
      </c>
      <c r="AQ28">
        <v>62.244</v>
      </c>
      <c r="AR28">
        <v>11.04</v>
      </c>
      <c r="AS28">
        <v>11.434200000000001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79.179999999999993</v>
      </c>
      <c r="BA28">
        <f t="shared" si="1"/>
        <v>2574.9049990000012</v>
      </c>
      <c r="BB28">
        <v>25</v>
      </c>
      <c r="BD28">
        <v>23.27</v>
      </c>
      <c r="BE28">
        <v>7.38</v>
      </c>
      <c r="BF28">
        <v>0</v>
      </c>
      <c r="BG28">
        <v>1.98</v>
      </c>
      <c r="BH28">
        <v>5.62</v>
      </c>
      <c r="BI28">
        <v>6.93</v>
      </c>
      <c r="BJ28">
        <v>1.51</v>
      </c>
      <c r="BK28">
        <v>4.1100000000000003</v>
      </c>
      <c r="BL28">
        <v>1</v>
      </c>
      <c r="BM28">
        <v>1.73</v>
      </c>
      <c r="BN28">
        <v>0.5</v>
      </c>
      <c r="BO28">
        <v>15.67</v>
      </c>
      <c r="BP28">
        <v>3.85</v>
      </c>
      <c r="BQ28">
        <v>4.3899999999999997</v>
      </c>
      <c r="BR28">
        <v>1.04</v>
      </c>
      <c r="BS28">
        <v>0.2</v>
      </c>
      <c r="BT28">
        <v>0</v>
      </c>
      <c r="BU28">
        <v>0</v>
      </c>
      <c r="BV28">
        <v>0</v>
      </c>
      <c r="BW28">
        <f t="shared" si="2"/>
        <v>79.179999999999993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653.15009999999995</v>
      </c>
      <c r="M29">
        <v>46</v>
      </c>
      <c r="N29">
        <v>118.125</v>
      </c>
      <c r="O29">
        <v>123.66562500000001</v>
      </c>
      <c r="P29">
        <v>139.31</v>
      </c>
      <c r="Q29">
        <v>21.82</v>
      </c>
      <c r="R29">
        <v>42.390099999999997</v>
      </c>
      <c r="S29">
        <v>26.3901</v>
      </c>
      <c r="T29">
        <v>0</v>
      </c>
      <c r="U29">
        <v>279.18</v>
      </c>
      <c r="V29">
        <v>14.253199</v>
      </c>
      <c r="W29">
        <v>30.957000000000001</v>
      </c>
      <c r="X29">
        <v>147.515625</v>
      </c>
      <c r="Y29">
        <v>0</v>
      </c>
      <c r="Z29">
        <v>13.1076</v>
      </c>
      <c r="AA29">
        <v>42.66</v>
      </c>
      <c r="AB29">
        <v>26.34008</v>
      </c>
      <c r="AC29">
        <v>19.35568</v>
      </c>
      <c r="AD29">
        <v>36.544144000000003</v>
      </c>
      <c r="AE29">
        <v>49.436556000000003</v>
      </c>
      <c r="AF29">
        <v>28.594000000000001</v>
      </c>
      <c r="AG29">
        <v>18.796800000000001</v>
      </c>
      <c r="AH29">
        <v>85.703500000000005</v>
      </c>
      <c r="AI29">
        <v>48.883200000000002</v>
      </c>
      <c r="AJ29">
        <v>0</v>
      </c>
      <c r="AK29">
        <v>50.76</v>
      </c>
      <c r="AL29">
        <v>83.664000000000001</v>
      </c>
      <c r="AM29">
        <v>15.996</v>
      </c>
      <c r="AN29">
        <v>0.82259000000000004</v>
      </c>
      <c r="AO29">
        <v>25.283999999999999</v>
      </c>
      <c r="AP29">
        <v>11.529</v>
      </c>
      <c r="AQ29">
        <v>62.244</v>
      </c>
      <c r="AR29">
        <v>11.04</v>
      </c>
      <c r="AS29">
        <v>11.434200000000001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79.179999999999993</v>
      </c>
      <c r="BA29">
        <f t="shared" si="1"/>
        <v>2594.6589990000016</v>
      </c>
      <c r="BB29">
        <v>26</v>
      </c>
      <c r="BD29">
        <v>23.27</v>
      </c>
      <c r="BE29">
        <v>7.38</v>
      </c>
      <c r="BF29">
        <v>0</v>
      </c>
      <c r="BG29">
        <v>1.98</v>
      </c>
      <c r="BH29">
        <v>5.62</v>
      </c>
      <c r="BI29">
        <v>6.93</v>
      </c>
      <c r="BJ29">
        <v>1.51</v>
      </c>
      <c r="BK29">
        <v>4.1100000000000003</v>
      </c>
      <c r="BL29">
        <v>1</v>
      </c>
      <c r="BM29">
        <v>1.73</v>
      </c>
      <c r="BN29">
        <v>0.5</v>
      </c>
      <c r="BO29">
        <v>15.67</v>
      </c>
      <c r="BP29">
        <v>3.85</v>
      </c>
      <c r="BQ29">
        <v>4.3899999999999997</v>
      </c>
      <c r="BR29">
        <v>1.04</v>
      </c>
      <c r="BS29">
        <v>0.2</v>
      </c>
      <c r="BT29">
        <v>0</v>
      </c>
      <c r="BU29">
        <v>0</v>
      </c>
      <c r="BV29">
        <v>0</v>
      </c>
      <c r="BW29">
        <f t="shared" si="2"/>
        <v>79.179999999999993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653.15009999999995</v>
      </c>
      <c r="M30">
        <v>46</v>
      </c>
      <c r="N30">
        <v>118.125</v>
      </c>
      <c r="O30">
        <v>123.66562500000001</v>
      </c>
      <c r="P30">
        <v>139.31</v>
      </c>
      <c r="Q30">
        <v>21.82</v>
      </c>
      <c r="R30">
        <v>42.390099999999997</v>
      </c>
      <c r="S30">
        <v>26.3901</v>
      </c>
      <c r="T30">
        <v>0</v>
      </c>
      <c r="U30">
        <v>279.18</v>
      </c>
      <c r="V30">
        <v>14.253199</v>
      </c>
      <c r="W30">
        <v>30.957000000000001</v>
      </c>
      <c r="X30">
        <v>147.515625</v>
      </c>
      <c r="Y30">
        <v>0</v>
      </c>
      <c r="Z30">
        <v>13.1076</v>
      </c>
      <c r="AA30">
        <v>42.66</v>
      </c>
      <c r="AB30">
        <v>26.34008</v>
      </c>
      <c r="AC30">
        <v>19.35568</v>
      </c>
      <c r="AD30">
        <v>36.544144000000003</v>
      </c>
      <c r="AE30">
        <v>49.436556000000003</v>
      </c>
      <c r="AF30">
        <v>28.594000000000001</v>
      </c>
      <c r="AG30">
        <v>18.796800000000001</v>
      </c>
      <c r="AH30">
        <v>85.703500000000005</v>
      </c>
      <c r="AI30">
        <v>48.883200000000002</v>
      </c>
      <c r="AJ30">
        <v>0</v>
      </c>
      <c r="AK30">
        <v>50.76</v>
      </c>
      <c r="AL30">
        <v>83.664000000000001</v>
      </c>
      <c r="AM30">
        <v>15.996</v>
      </c>
      <c r="AN30">
        <v>0.82259000000000004</v>
      </c>
      <c r="AO30">
        <v>25.283999999999999</v>
      </c>
      <c r="AP30">
        <v>11.529</v>
      </c>
      <c r="AQ30">
        <v>62.244</v>
      </c>
      <c r="AR30">
        <v>11.04</v>
      </c>
      <c r="AS30">
        <v>11.434200000000001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79.179999999999993</v>
      </c>
      <c r="BA30">
        <f t="shared" si="1"/>
        <v>2594.6589990000016</v>
      </c>
      <c r="BB30">
        <v>27</v>
      </c>
      <c r="BD30">
        <v>23.27</v>
      </c>
      <c r="BE30">
        <v>7.38</v>
      </c>
      <c r="BF30">
        <v>0</v>
      </c>
      <c r="BG30">
        <v>1.98</v>
      </c>
      <c r="BH30">
        <v>5.62</v>
      </c>
      <c r="BI30">
        <v>6.93</v>
      </c>
      <c r="BJ30">
        <v>1.51</v>
      </c>
      <c r="BK30">
        <v>4.1100000000000003</v>
      </c>
      <c r="BL30">
        <v>1</v>
      </c>
      <c r="BM30">
        <v>1.73</v>
      </c>
      <c r="BN30">
        <v>0.5</v>
      </c>
      <c r="BO30">
        <v>15.67</v>
      </c>
      <c r="BP30">
        <v>3.85</v>
      </c>
      <c r="BQ30">
        <v>4.3899999999999997</v>
      </c>
      <c r="BR30">
        <v>1.04</v>
      </c>
      <c r="BS30">
        <v>0.2</v>
      </c>
      <c r="BT30">
        <v>0</v>
      </c>
      <c r="BU30">
        <v>0</v>
      </c>
      <c r="BV30">
        <v>0</v>
      </c>
      <c r="BW30">
        <f t="shared" si="2"/>
        <v>79.179999999999993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546.93877099999997</v>
      </c>
      <c r="M31">
        <v>46</v>
      </c>
      <c r="N31">
        <v>118.125</v>
      </c>
      <c r="O31">
        <v>123.66562500000001</v>
      </c>
      <c r="P31">
        <v>139.31</v>
      </c>
      <c r="Q31">
        <v>21.82</v>
      </c>
      <c r="R31">
        <v>42.390099999999997</v>
      </c>
      <c r="S31">
        <v>26.3901</v>
      </c>
      <c r="T31">
        <v>0</v>
      </c>
      <c r="U31">
        <v>279.18</v>
      </c>
      <c r="V31">
        <v>14.253199</v>
      </c>
      <c r="W31">
        <v>30.957000000000001</v>
      </c>
      <c r="X31">
        <v>147.515625</v>
      </c>
      <c r="Y31">
        <v>0</v>
      </c>
      <c r="Z31">
        <v>13.1076</v>
      </c>
      <c r="AA31">
        <v>42.66</v>
      </c>
      <c r="AB31">
        <v>26.34008</v>
      </c>
      <c r="AC31">
        <v>19.35568</v>
      </c>
      <c r="AD31">
        <v>36.544144000000003</v>
      </c>
      <c r="AE31">
        <v>49.436556000000003</v>
      </c>
      <c r="AF31">
        <v>28.594000000000001</v>
      </c>
      <c r="AG31">
        <v>18.796800000000001</v>
      </c>
      <c r="AH31">
        <v>85.703500000000005</v>
      </c>
      <c r="AI31">
        <v>48.883200000000002</v>
      </c>
      <c r="AJ31">
        <v>0</v>
      </c>
      <c r="AK31">
        <v>50.76</v>
      </c>
      <c r="AL31">
        <v>83.664000000000001</v>
      </c>
      <c r="AM31">
        <v>15.996</v>
      </c>
      <c r="AN31">
        <v>0.82259000000000004</v>
      </c>
      <c r="AO31">
        <v>25.283999999999999</v>
      </c>
      <c r="AP31">
        <v>11.529</v>
      </c>
      <c r="AQ31">
        <v>62.244</v>
      </c>
      <c r="AR31">
        <v>15.456</v>
      </c>
      <c r="AS31">
        <v>11.434200000000001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79.11999999999999</v>
      </c>
      <c r="BA31">
        <f t="shared" si="1"/>
        <v>2492.8036700000016</v>
      </c>
      <c r="BB31">
        <v>28</v>
      </c>
      <c r="BD31">
        <v>23.27</v>
      </c>
      <c r="BE31">
        <v>7.38</v>
      </c>
      <c r="BF31">
        <v>0</v>
      </c>
      <c r="BG31">
        <v>1.98</v>
      </c>
      <c r="BH31">
        <v>5.62</v>
      </c>
      <c r="BI31">
        <v>6.93</v>
      </c>
      <c r="BJ31">
        <v>1.51</v>
      </c>
      <c r="BK31">
        <v>4.05</v>
      </c>
      <c r="BL31">
        <v>0.98</v>
      </c>
      <c r="BM31">
        <v>1.75</v>
      </c>
      <c r="BN31">
        <v>0.5</v>
      </c>
      <c r="BO31">
        <v>15.67</v>
      </c>
      <c r="BP31">
        <v>3.85</v>
      </c>
      <c r="BQ31">
        <v>4.3899999999999997</v>
      </c>
      <c r="BR31">
        <v>1.04</v>
      </c>
      <c r="BS31">
        <v>0.2</v>
      </c>
      <c r="BT31">
        <v>0</v>
      </c>
      <c r="BU31">
        <v>0</v>
      </c>
      <c r="BV31">
        <v>0</v>
      </c>
      <c r="BW31">
        <f t="shared" si="2"/>
        <v>79.11999999999999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215.5301</v>
      </c>
      <c r="L32">
        <v>441.402064</v>
      </c>
      <c r="M32">
        <v>46</v>
      </c>
      <c r="N32">
        <v>118.125</v>
      </c>
      <c r="O32">
        <v>123.66562500000001</v>
      </c>
      <c r="P32">
        <v>139.31</v>
      </c>
      <c r="Q32">
        <v>21.82</v>
      </c>
      <c r="R32">
        <v>42.390099999999997</v>
      </c>
      <c r="S32">
        <v>26.3901</v>
      </c>
      <c r="T32">
        <v>0</v>
      </c>
      <c r="U32">
        <v>279.18</v>
      </c>
      <c r="V32">
        <v>14.253199</v>
      </c>
      <c r="W32">
        <v>30.957000000000001</v>
      </c>
      <c r="X32">
        <v>147.515625</v>
      </c>
      <c r="Y32">
        <v>0</v>
      </c>
      <c r="Z32">
        <v>13.1076</v>
      </c>
      <c r="AA32">
        <v>42.66</v>
      </c>
      <c r="AB32">
        <v>26.34008</v>
      </c>
      <c r="AC32">
        <v>19.35568</v>
      </c>
      <c r="AD32">
        <v>36.544144000000003</v>
      </c>
      <c r="AE32">
        <v>49.436556000000003</v>
      </c>
      <c r="AF32">
        <v>28.594000000000001</v>
      </c>
      <c r="AG32">
        <v>18.796800000000001</v>
      </c>
      <c r="AH32">
        <v>85.703500000000005</v>
      </c>
      <c r="AI32">
        <v>48.883200000000002</v>
      </c>
      <c r="AJ32">
        <v>0</v>
      </c>
      <c r="AK32">
        <v>50.76</v>
      </c>
      <c r="AL32">
        <v>83.664000000000001</v>
      </c>
      <c r="AM32">
        <v>15.996</v>
      </c>
      <c r="AN32">
        <v>0.82259000000000004</v>
      </c>
      <c r="AO32">
        <v>25.283999999999999</v>
      </c>
      <c r="AP32">
        <v>11.529</v>
      </c>
      <c r="AQ32">
        <v>62.244</v>
      </c>
      <c r="AR32">
        <v>15.456</v>
      </c>
      <c r="AS32">
        <v>11.434200000000001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79.11999999999999</v>
      </c>
      <c r="BA32">
        <f t="shared" si="1"/>
        <v>2387.2669630000014</v>
      </c>
      <c r="BB32">
        <v>29</v>
      </c>
      <c r="BD32">
        <v>23.27</v>
      </c>
      <c r="BE32">
        <v>7.38</v>
      </c>
      <c r="BF32">
        <v>0</v>
      </c>
      <c r="BG32">
        <v>1.98</v>
      </c>
      <c r="BH32">
        <v>5.62</v>
      </c>
      <c r="BI32">
        <v>6.93</v>
      </c>
      <c r="BJ32">
        <v>1.51</v>
      </c>
      <c r="BK32">
        <v>4.05</v>
      </c>
      <c r="BL32">
        <v>0.98</v>
      </c>
      <c r="BM32">
        <v>1.75</v>
      </c>
      <c r="BN32">
        <v>0.5</v>
      </c>
      <c r="BO32">
        <v>15.67</v>
      </c>
      <c r="BP32">
        <v>3.85</v>
      </c>
      <c r="BQ32">
        <v>4.3899999999999997</v>
      </c>
      <c r="BR32">
        <v>1.04</v>
      </c>
      <c r="BS32">
        <v>0.2</v>
      </c>
      <c r="BT32">
        <v>0</v>
      </c>
      <c r="BU32">
        <v>0</v>
      </c>
      <c r="BV32">
        <v>0</v>
      </c>
      <c r="BW32">
        <f t="shared" si="2"/>
        <v>79.11999999999999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174.74469999999999</v>
      </c>
      <c r="L33">
        <v>384.24</v>
      </c>
      <c r="M33">
        <v>46</v>
      </c>
      <c r="N33">
        <v>118.125</v>
      </c>
      <c r="O33">
        <v>123.66562500000001</v>
      </c>
      <c r="P33">
        <v>139.31</v>
      </c>
      <c r="Q33">
        <v>21.82</v>
      </c>
      <c r="R33">
        <v>42.390099999999997</v>
      </c>
      <c r="S33">
        <v>26.3901</v>
      </c>
      <c r="T33">
        <v>0</v>
      </c>
      <c r="U33">
        <v>279.18</v>
      </c>
      <c r="V33">
        <v>14.253199</v>
      </c>
      <c r="W33">
        <v>30.957000000000001</v>
      </c>
      <c r="X33">
        <v>147.515625</v>
      </c>
      <c r="Y33">
        <v>0</v>
      </c>
      <c r="Z33">
        <v>13.1076</v>
      </c>
      <c r="AA33">
        <v>42.66</v>
      </c>
      <c r="AB33">
        <v>26.34008</v>
      </c>
      <c r="AC33">
        <v>19.35568</v>
      </c>
      <c r="AD33">
        <v>36.544144000000003</v>
      </c>
      <c r="AE33">
        <v>49.436556000000003</v>
      </c>
      <c r="AF33">
        <v>28.594000000000001</v>
      </c>
      <c r="AG33">
        <v>18.796800000000001</v>
      </c>
      <c r="AH33">
        <v>85.703500000000005</v>
      </c>
      <c r="AI33">
        <v>48.883200000000002</v>
      </c>
      <c r="AJ33">
        <v>0</v>
      </c>
      <c r="AK33">
        <v>50.76</v>
      </c>
      <c r="AL33">
        <v>63.91</v>
      </c>
      <c r="AM33">
        <v>15.996</v>
      </c>
      <c r="AN33">
        <v>0.82259000000000004</v>
      </c>
      <c r="AO33">
        <v>25.283999999999999</v>
      </c>
      <c r="AP33">
        <v>11.529</v>
      </c>
      <c r="AQ33">
        <v>62.244</v>
      </c>
      <c r="AR33">
        <v>15.456</v>
      </c>
      <c r="AS33">
        <v>11.434200000000001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79.22999999999999</v>
      </c>
      <c r="BA33">
        <f t="shared" si="1"/>
        <v>2269.6754990000013</v>
      </c>
      <c r="BB33">
        <v>30</v>
      </c>
      <c r="BD33">
        <v>23.27</v>
      </c>
      <c r="BE33">
        <v>7.38</v>
      </c>
      <c r="BF33">
        <v>0</v>
      </c>
      <c r="BG33">
        <v>1.98</v>
      </c>
      <c r="BH33">
        <v>5.62</v>
      </c>
      <c r="BI33">
        <v>6.93</v>
      </c>
      <c r="BJ33">
        <v>1.62</v>
      </c>
      <c r="BK33">
        <v>4.05</v>
      </c>
      <c r="BL33">
        <v>0.98</v>
      </c>
      <c r="BM33">
        <v>1.75</v>
      </c>
      <c r="BN33">
        <v>0.5</v>
      </c>
      <c r="BO33">
        <v>15.67</v>
      </c>
      <c r="BP33">
        <v>3.85</v>
      </c>
      <c r="BQ33">
        <v>4.3899999999999997</v>
      </c>
      <c r="BR33">
        <v>1.04</v>
      </c>
      <c r="BS33">
        <v>0.2</v>
      </c>
      <c r="BT33">
        <v>0</v>
      </c>
      <c r="BU33">
        <v>0</v>
      </c>
      <c r="BV33">
        <v>0</v>
      </c>
      <c r="BW33">
        <f t="shared" si="2"/>
        <v>79.22999999999999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134.74469999999999</v>
      </c>
      <c r="L34">
        <v>384.24</v>
      </c>
      <c r="M34">
        <v>46</v>
      </c>
      <c r="N34">
        <v>118.125</v>
      </c>
      <c r="O34">
        <v>123.66562500000001</v>
      </c>
      <c r="P34">
        <v>139.31</v>
      </c>
      <c r="Q34">
        <v>21.82</v>
      </c>
      <c r="R34">
        <v>42.390099999999997</v>
      </c>
      <c r="S34">
        <v>26.3901</v>
      </c>
      <c r="T34">
        <v>0</v>
      </c>
      <c r="U34">
        <v>279.18</v>
      </c>
      <c r="V34">
        <v>14.253199</v>
      </c>
      <c r="W34">
        <v>30.957000000000001</v>
      </c>
      <c r="X34">
        <v>147.515625</v>
      </c>
      <c r="Y34">
        <v>0</v>
      </c>
      <c r="Z34">
        <v>13.1076</v>
      </c>
      <c r="AA34">
        <v>42.66</v>
      </c>
      <c r="AB34">
        <v>26.34008</v>
      </c>
      <c r="AC34">
        <v>19.35568</v>
      </c>
      <c r="AD34">
        <v>36.544144000000003</v>
      </c>
      <c r="AE34">
        <v>49.436556000000003</v>
      </c>
      <c r="AF34">
        <v>28.594000000000001</v>
      </c>
      <c r="AG34">
        <v>18.796800000000001</v>
      </c>
      <c r="AH34">
        <v>85.703500000000005</v>
      </c>
      <c r="AI34">
        <v>15.276</v>
      </c>
      <c r="AJ34">
        <v>0</v>
      </c>
      <c r="AK34">
        <v>50.76</v>
      </c>
      <c r="AL34">
        <v>59.262</v>
      </c>
      <c r="AM34">
        <v>15.996</v>
      </c>
      <c r="AN34">
        <v>0.82259000000000004</v>
      </c>
      <c r="AO34">
        <v>25.283999999999999</v>
      </c>
      <c r="AP34">
        <v>11.529</v>
      </c>
      <c r="AQ34">
        <v>62.244</v>
      </c>
      <c r="AR34">
        <v>15.456</v>
      </c>
      <c r="AS34">
        <v>11.434200000000001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79.22999999999999</v>
      </c>
      <c r="BA34">
        <f t="shared" si="1"/>
        <v>2191.4202990000008</v>
      </c>
      <c r="BB34">
        <v>31</v>
      </c>
      <c r="BD34">
        <v>23.27</v>
      </c>
      <c r="BE34">
        <v>7.38</v>
      </c>
      <c r="BF34">
        <v>0</v>
      </c>
      <c r="BG34">
        <v>1.98</v>
      </c>
      <c r="BH34">
        <v>5.62</v>
      </c>
      <c r="BI34">
        <v>6.93</v>
      </c>
      <c r="BJ34">
        <v>1.62</v>
      </c>
      <c r="BK34">
        <v>4.05</v>
      </c>
      <c r="BL34">
        <v>0.98</v>
      </c>
      <c r="BM34">
        <v>1.75</v>
      </c>
      <c r="BN34">
        <v>0.5</v>
      </c>
      <c r="BO34">
        <v>15.67</v>
      </c>
      <c r="BP34">
        <v>3.85</v>
      </c>
      <c r="BQ34">
        <v>4.3899999999999997</v>
      </c>
      <c r="BR34">
        <v>1.04</v>
      </c>
      <c r="BS34">
        <v>0.2</v>
      </c>
      <c r="BT34">
        <v>0</v>
      </c>
      <c r="BU34">
        <v>0</v>
      </c>
      <c r="BV34">
        <v>0</v>
      </c>
      <c r="BW34">
        <f t="shared" si="2"/>
        <v>79.22999999999999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108.4628</v>
      </c>
      <c r="L35">
        <v>384.24</v>
      </c>
      <c r="M35">
        <v>46</v>
      </c>
      <c r="N35">
        <v>118.125</v>
      </c>
      <c r="O35">
        <v>123.66562500000001</v>
      </c>
      <c r="P35">
        <v>139.31</v>
      </c>
      <c r="Q35">
        <v>9.8616899999999994</v>
      </c>
      <c r="R35">
        <v>17.16724</v>
      </c>
      <c r="S35">
        <v>10.278237000000001</v>
      </c>
      <c r="T35">
        <v>0</v>
      </c>
      <c r="U35">
        <v>275.625</v>
      </c>
      <c r="V35">
        <v>14.253199</v>
      </c>
      <c r="W35">
        <v>30.957000000000001</v>
      </c>
      <c r="X35">
        <v>147.515625</v>
      </c>
      <c r="Y35">
        <v>0</v>
      </c>
      <c r="Z35">
        <v>13.1076</v>
      </c>
      <c r="AA35">
        <v>42.66</v>
      </c>
      <c r="AB35">
        <v>26.34008</v>
      </c>
      <c r="AC35">
        <v>19.35568</v>
      </c>
      <c r="AD35">
        <v>36.544144000000003</v>
      </c>
      <c r="AE35">
        <v>49.436556000000003</v>
      </c>
      <c r="AF35">
        <v>28.594000000000001</v>
      </c>
      <c r="AG35">
        <v>18.796800000000001</v>
      </c>
      <c r="AH35">
        <v>85.703500000000005</v>
      </c>
      <c r="AI35">
        <v>3.1825000000000001</v>
      </c>
      <c r="AJ35">
        <v>0</v>
      </c>
      <c r="AK35">
        <v>50.76</v>
      </c>
      <c r="AL35">
        <v>47.642000000000003</v>
      </c>
      <c r="AM35">
        <v>15.996</v>
      </c>
      <c r="AN35">
        <v>0.82259000000000004</v>
      </c>
      <c r="AO35">
        <v>25.283999999999999</v>
      </c>
      <c r="AP35">
        <v>11.529</v>
      </c>
      <c r="AQ35">
        <v>62.244</v>
      </c>
      <c r="AR35">
        <v>15.456</v>
      </c>
      <c r="AS35">
        <v>11.434200000000001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79.139999999999986</v>
      </c>
      <c r="BA35">
        <f t="shared" si="1"/>
        <v>2084.4868660000002</v>
      </c>
      <c r="BB35">
        <v>32</v>
      </c>
      <c r="BD35">
        <v>23.27</v>
      </c>
      <c r="BE35">
        <v>7.38</v>
      </c>
      <c r="BF35">
        <v>0</v>
      </c>
      <c r="BG35">
        <v>1.98</v>
      </c>
      <c r="BH35">
        <v>5.62</v>
      </c>
      <c r="BI35">
        <v>6.93</v>
      </c>
      <c r="BJ35">
        <v>1.51</v>
      </c>
      <c r="BK35">
        <v>4.05</v>
      </c>
      <c r="BL35">
        <v>0.98</v>
      </c>
      <c r="BM35">
        <v>1.77</v>
      </c>
      <c r="BN35">
        <v>0.5</v>
      </c>
      <c r="BO35">
        <v>15.67</v>
      </c>
      <c r="BP35">
        <v>3.85</v>
      </c>
      <c r="BQ35">
        <v>4.3899999999999997</v>
      </c>
      <c r="BR35">
        <v>1.04</v>
      </c>
      <c r="BS35">
        <v>0.2</v>
      </c>
      <c r="BT35">
        <v>0</v>
      </c>
      <c r="BU35">
        <v>0</v>
      </c>
      <c r="BV35">
        <v>0</v>
      </c>
      <c r="BW35">
        <f t="shared" si="2"/>
        <v>79.139999999999986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108.4628</v>
      </c>
      <c r="L36">
        <v>384.24</v>
      </c>
      <c r="M36">
        <v>46</v>
      </c>
      <c r="N36">
        <v>118.125</v>
      </c>
      <c r="O36">
        <v>123.66562500000001</v>
      </c>
      <c r="P36">
        <v>139.31</v>
      </c>
      <c r="Q36">
        <v>9.8616899999999994</v>
      </c>
      <c r="R36">
        <v>17.16724</v>
      </c>
      <c r="S36">
        <v>10.278237000000001</v>
      </c>
      <c r="T36">
        <v>0</v>
      </c>
      <c r="U36">
        <v>275.625</v>
      </c>
      <c r="V36">
        <v>14.253199</v>
      </c>
      <c r="W36">
        <v>30.957000000000001</v>
      </c>
      <c r="X36">
        <v>147.515625</v>
      </c>
      <c r="Y36">
        <v>0</v>
      </c>
      <c r="Z36">
        <v>13.1076</v>
      </c>
      <c r="AA36">
        <v>42.66</v>
      </c>
      <c r="AB36">
        <v>26.34008</v>
      </c>
      <c r="AC36">
        <v>19.35568</v>
      </c>
      <c r="AD36">
        <v>36.544144000000003</v>
      </c>
      <c r="AE36">
        <v>49.436556000000003</v>
      </c>
      <c r="AF36">
        <v>28.594000000000001</v>
      </c>
      <c r="AG36">
        <v>18.796800000000001</v>
      </c>
      <c r="AH36">
        <v>85.703500000000005</v>
      </c>
      <c r="AI36">
        <v>3.1825000000000001</v>
      </c>
      <c r="AJ36">
        <v>0</v>
      </c>
      <c r="AK36">
        <v>50.76</v>
      </c>
      <c r="AL36">
        <v>47.642000000000003</v>
      </c>
      <c r="AM36">
        <v>15.996</v>
      </c>
      <c r="AN36">
        <v>0.82259000000000004</v>
      </c>
      <c r="AO36">
        <v>25.283999999999999</v>
      </c>
      <c r="AP36">
        <v>11.529</v>
      </c>
      <c r="AQ36">
        <v>62.244</v>
      </c>
      <c r="AR36">
        <v>15.456</v>
      </c>
      <c r="AS36">
        <v>11.434200000000001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79.139999999999986</v>
      </c>
      <c r="BA36">
        <f t="shared" si="1"/>
        <v>2084.4868660000002</v>
      </c>
      <c r="BB36">
        <v>33</v>
      </c>
      <c r="BD36">
        <v>23.27</v>
      </c>
      <c r="BE36">
        <v>7.38</v>
      </c>
      <c r="BF36">
        <v>0</v>
      </c>
      <c r="BG36">
        <v>1.98</v>
      </c>
      <c r="BH36">
        <v>5.62</v>
      </c>
      <c r="BI36">
        <v>6.93</v>
      </c>
      <c r="BJ36">
        <v>1.51</v>
      </c>
      <c r="BK36">
        <v>4.05</v>
      </c>
      <c r="BL36">
        <v>0.98</v>
      </c>
      <c r="BM36">
        <v>1.77</v>
      </c>
      <c r="BN36">
        <v>0.5</v>
      </c>
      <c r="BO36">
        <v>15.67</v>
      </c>
      <c r="BP36">
        <v>3.85</v>
      </c>
      <c r="BQ36">
        <v>4.3899999999999997</v>
      </c>
      <c r="BR36">
        <v>1.04</v>
      </c>
      <c r="BS36">
        <v>0.2</v>
      </c>
      <c r="BT36">
        <v>0</v>
      </c>
      <c r="BU36">
        <v>0</v>
      </c>
      <c r="BV36">
        <v>0</v>
      </c>
      <c r="BW36">
        <f t="shared" si="2"/>
        <v>79.139999999999986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108.4628</v>
      </c>
      <c r="L37">
        <v>384.24</v>
      </c>
      <c r="M37">
        <v>46</v>
      </c>
      <c r="N37">
        <v>118.125</v>
      </c>
      <c r="O37">
        <v>123.66562500000001</v>
      </c>
      <c r="P37">
        <v>139.31</v>
      </c>
      <c r="Q37">
        <v>9.8616899999999994</v>
      </c>
      <c r="R37">
        <v>17.16724</v>
      </c>
      <c r="S37">
        <v>10.278237000000001</v>
      </c>
      <c r="T37">
        <v>0</v>
      </c>
      <c r="U37">
        <v>275.625</v>
      </c>
      <c r="V37">
        <v>14.253199</v>
      </c>
      <c r="W37">
        <v>30.957000000000001</v>
      </c>
      <c r="X37">
        <v>147.515625</v>
      </c>
      <c r="Y37">
        <v>0</v>
      </c>
      <c r="Z37">
        <v>13.1076</v>
      </c>
      <c r="AA37">
        <v>42.66</v>
      </c>
      <c r="AB37">
        <v>26.34008</v>
      </c>
      <c r="AC37">
        <v>19.35568</v>
      </c>
      <c r="AD37">
        <v>36.544144000000003</v>
      </c>
      <c r="AE37">
        <v>49.436556000000003</v>
      </c>
      <c r="AF37">
        <v>28.594000000000001</v>
      </c>
      <c r="AG37">
        <v>18.796800000000001</v>
      </c>
      <c r="AH37">
        <v>113.64</v>
      </c>
      <c r="AI37">
        <v>14.003</v>
      </c>
      <c r="AJ37">
        <v>0</v>
      </c>
      <c r="AK37">
        <v>50.76</v>
      </c>
      <c r="AL37">
        <v>47.642000000000003</v>
      </c>
      <c r="AM37">
        <v>15.996</v>
      </c>
      <c r="AN37">
        <v>0.82259000000000004</v>
      </c>
      <c r="AO37">
        <v>24.696000000000002</v>
      </c>
      <c r="AP37">
        <v>11.529</v>
      </c>
      <c r="AQ37">
        <v>62.244</v>
      </c>
      <c r="AR37">
        <v>11.04</v>
      </c>
      <c r="AS37">
        <v>11.434200000000001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79.33</v>
      </c>
      <c r="BA37">
        <f t="shared" si="1"/>
        <v>2118.4298659999999</v>
      </c>
      <c r="BB37">
        <v>34</v>
      </c>
      <c r="BD37">
        <v>23.27</v>
      </c>
      <c r="BE37">
        <v>7.38</v>
      </c>
      <c r="BF37">
        <v>0</v>
      </c>
      <c r="BG37">
        <v>1.98</v>
      </c>
      <c r="BH37">
        <v>5.62</v>
      </c>
      <c r="BI37">
        <v>6.93</v>
      </c>
      <c r="BJ37">
        <v>1.7</v>
      </c>
      <c r="BK37">
        <v>4.05</v>
      </c>
      <c r="BL37">
        <v>0.98</v>
      </c>
      <c r="BM37">
        <v>1.77</v>
      </c>
      <c r="BN37">
        <v>0.5</v>
      </c>
      <c r="BO37">
        <v>15.67</v>
      </c>
      <c r="BP37">
        <v>3.85</v>
      </c>
      <c r="BQ37">
        <v>4.3899999999999997</v>
      </c>
      <c r="BR37">
        <v>1.04</v>
      </c>
      <c r="BS37">
        <v>0.2</v>
      </c>
      <c r="BT37">
        <v>0</v>
      </c>
      <c r="BU37">
        <v>0</v>
      </c>
      <c r="BV37">
        <v>0</v>
      </c>
      <c r="BW37">
        <f t="shared" si="2"/>
        <v>79.33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108.4628</v>
      </c>
      <c r="L38">
        <v>384.24</v>
      </c>
      <c r="M38">
        <v>46</v>
      </c>
      <c r="N38">
        <v>118.125</v>
      </c>
      <c r="O38">
        <v>123.66562500000001</v>
      </c>
      <c r="P38">
        <v>139.31</v>
      </c>
      <c r="Q38">
        <v>9.8616899999999994</v>
      </c>
      <c r="R38">
        <v>17.16724</v>
      </c>
      <c r="S38">
        <v>10.278237000000001</v>
      </c>
      <c r="T38">
        <v>0</v>
      </c>
      <c r="U38">
        <v>275.625</v>
      </c>
      <c r="V38">
        <v>14.253199</v>
      </c>
      <c r="W38">
        <v>30.957000000000001</v>
      </c>
      <c r="X38">
        <v>147.515625</v>
      </c>
      <c r="Y38">
        <v>0</v>
      </c>
      <c r="Z38">
        <v>13.1076</v>
      </c>
      <c r="AA38">
        <v>42.66</v>
      </c>
      <c r="AB38">
        <v>26.34008</v>
      </c>
      <c r="AC38">
        <v>19.35568</v>
      </c>
      <c r="AD38">
        <v>36.544144000000003</v>
      </c>
      <c r="AE38">
        <v>49.436556000000003</v>
      </c>
      <c r="AF38">
        <v>28.594000000000001</v>
      </c>
      <c r="AG38">
        <v>18.796800000000001</v>
      </c>
      <c r="AH38">
        <v>113.64</v>
      </c>
      <c r="AI38">
        <v>14.003</v>
      </c>
      <c r="AJ38">
        <v>0</v>
      </c>
      <c r="AK38">
        <v>50.76</v>
      </c>
      <c r="AL38">
        <v>47.642000000000003</v>
      </c>
      <c r="AM38">
        <v>15.996</v>
      </c>
      <c r="AN38">
        <v>0.82259000000000004</v>
      </c>
      <c r="AO38">
        <v>24.696000000000002</v>
      </c>
      <c r="AP38">
        <v>11.529</v>
      </c>
      <c r="AQ38">
        <v>59.22</v>
      </c>
      <c r="AR38">
        <v>11.04</v>
      </c>
      <c r="AS38">
        <v>11.434200000000001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79.259999999999991</v>
      </c>
      <c r="BA38">
        <f t="shared" si="1"/>
        <v>2115.3358660000004</v>
      </c>
      <c r="BB38">
        <v>35</v>
      </c>
      <c r="BD38">
        <v>23.27</v>
      </c>
      <c r="BE38">
        <v>7.38</v>
      </c>
      <c r="BF38">
        <v>0</v>
      </c>
      <c r="BG38">
        <v>1.98</v>
      </c>
      <c r="BH38">
        <v>5.62</v>
      </c>
      <c r="BI38">
        <v>6.93</v>
      </c>
      <c r="BJ38">
        <v>1.63</v>
      </c>
      <c r="BK38">
        <v>4.05</v>
      </c>
      <c r="BL38">
        <v>0.98</v>
      </c>
      <c r="BM38">
        <v>1.77</v>
      </c>
      <c r="BN38">
        <v>0.5</v>
      </c>
      <c r="BO38">
        <v>15.67</v>
      </c>
      <c r="BP38">
        <v>3.85</v>
      </c>
      <c r="BQ38">
        <v>4.3899999999999997</v>
      </c>
      <c r="BR38">
        <v>1.04</v>
      </c>
      <c r="BS38">
        <v>0.2</v>
      </c>
      <c r="BT38">
        <v>0</v>
      </c>
      <c r="BU38">
        <v>0</v>
      </c>
      <c r="BV38">
        <v>0</v>
      </c>
      <c r="BW38">
        <f t="shared" si="2"/>
        <v>79.259999999999991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108.4628</v>
      </c>
      <c r="L39">
        <v>384.24</v>
      </c>
      <c r="M39">
        <v>46</v>
      </c>
      <c r="N39">
        <v>118.125</v>
      </c>
      <c r="O39">
        <v>123.66562500000001</v>
      </c>
      <c r="P39">
        <v>139.31</v>
      </c>
      <c r="Q39">
        <v>9.8616899999999994</v>
      </c>
      <c r="R39">
        <v>17.16724</v>
      </c>
      <c r="S39">
        <v>10.278237000000001</v>
      </c>
      <c r="T39">
        <v>0</v>
      </c>
      <c r="U39">
        <v>275.625</v>
      </c>
      <c r="V39">
        <v>14.253199</v>
      </c>
      <c r="W39">
        <v>30.957000000000001</v>
      </c>
      <c r="X39">
        <v>147.515625</v>
      </c>
      <c r="Y39">
        <v>0</v>
      </c>
      <c r="Z39">
        <v>13.1076</v>
      </c>
      <c r="AA39">
        <v>42.66</v>
      </c>
      <c r="AB39">
        <v>39.510120000000001</v>
      </c>
      <c r="AC39">
        <v>19.35568</v>
      </c>
      <c r="AD39">
        <v>36.544144000000003</v>
      </c>
      <c r="AE39">
        <v>49.436556000000003</v>
      </c>
      <c r="AF39">
        <v>28.594000000000001</v>
      </c>
      <c r="AG39">
        <v>18.796800000000001</v>
      </c>
      <c r="AH39">
        <v>113.64</v>
      </c>
      <c r="AI39">
        <v>14.003</v>
      </c>
      <c r="AJ39">
        <v>0</v>
      </c>
      <c r="AK39">
        <v>50.76</v>
      </c>
      <c r="AL39">
        <v>47.642000000000003</v>
      </c>
      <c r="AM39">
        <v>15.996</v>
      </c>
      <c r="AN39">
        <v>0.82259000000000004</v>
      </c>
      <c r="AO39">
        <v>24.696000000000002</v>
      </c>
      <c r="AP39">
        <v>11.529</v>
      </c>
      <c r="AQ39">
        <v>59.22</v>
      </c>
      <c r="AR39">
        <v>52.991999999999997</v>
      </c>
      <c r="AS39">
        <v>32.150280000000002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79.349999999999994</v>
      </c>
      <c r="BA39">
        <f t="shared" si="1"/>
        <v>2191.2639859999999</v>
      </c>
      <c r="BB39">
        <v>36</v>
      </c>
      <c r="BD39">
        <v>23.27</v>
      </c>
      <c r="BE39">
        <v>7.38</v>
      </c>
      <c r="BF39">
        <v>0</v>
      </c>
      <c r="BG39">
        <v>1.98</v>
      </c>
      <c r="BH39">
        <v>5.62</v>
      </c>
      <c r="BI39">
        <v>6.93</v>
      </c>
      <c r="BJ39">
        <v>1.71</v>
      </c>
      <c r="BK39">
        <v>4.05</v>
      </c>
      <c r="BL39">
        <v>0.98</v>
      </c>
      <c r="BM39">
        <v>1.78</v>
      </c>
      <c r="BN39">
        <v>0.5</v>
      </c>
      <c r="BO39">
        <v>15.67</v>
      </c>
      <c r="BP39">
        <v>3.85</v>
      </c>
      <c r="BQ39">
        <v>4.3899999999999997</v>
      </c>
      <c r="BR39">
        <v>1.04</v>
      </c>
      <c r="BS39">
        <v>0.2</v>
      </c>
      <c r="BT39">
        <v>0</v>
      </c>
      <c r="BU39">
        <v>0</v>
      </c>
      <c r="BV39">
        <v>0</v>
      </c>
      <c r="BW39">
        <f t="shared" si="2"/>
        <v>79.349999999999994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108.4628</v>
      </c>
      <c r="L40">
        <v>384.24</v>
      </c>
      <c r="M40">
        <v>46</v>
      </c>
      <c r="N40">
        <v>118.125</v>
      </c>
      <c r="O40">
        <v>123.66562500000001</v>
      </c>
      <c r="P40">
        <v>139.31</v>
      </c>
      <c r="Q40">
        <v>11.240221999999999</v>
      </c>
      <c r="R40">
        <v>21.385731</v>
      </c>
      <c r="S40">
        <v>13.107374999999999</v>
      </c>
      <c r="T40">
        <v>0</v>
      </c>
      <c r="U40">
        <v>275.625</v>
      </c>
      <c r="V40">
        <v>14.253199</v>
      </c>
      <c r="W40">
        <v>30.957000000000001</v>
      </c>
      <c r="X40">
        <v>147.515625</v>
      </c>
      <c r="Y40">
        <v>0</v>
      </c>
      <c r="Z40">
        <v>13.1076</v>
      </c>
      <c r="AA40">
        <v>42.66</v>
      </c>
      <c r="AB40">
        <v>39.510120000000001</v>
      </c>
      <c r="AC40">
        <v>19.35568</v>
      </c>
      <c r="AD40">
        <v>36.544144000000003</v>
      </c>
      <c r="AE40">
        <v>49.436556000000003</v>
      </c>
      <c r="AF40">
        <v>28.594000000000001</v>
      </c>
      <c r="AG40">
        <v>18.796800000000001</v>
      </c>
      <c r="AH40">
        <v>113.64</v>
      </c>
      <c r="AI40">
        <v>14.003</v>
      </c>
      <c r="AJ40">
        <v>0</v>
      </c>
      <c r="AK40">
        <v>50.76</v>
      </c>
      <c r="AL40">
        <v>47.642000000000003</v>
      </c>
      <c r="AM40">
        <v>15.996</v>
      </c>
      <c r="AN40">
        <v>0.82259000000000004</v>
      </c>
      <c r="AO40">
        <v>24.696000000000002</v>
      </c>
      <c r="AP40">
        <v>11.529</v>
      </c>
      <c r="AQ40">
        <v>59.22</v>
      </c>
      <c r="AR40">
        <v>52.991999999999997</v>
      </c>
      <c r="AS40">
        <v>32.150280000000002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79.319999999999993</v>
      </c>
      <c r="BA40">
        <f t="shared" si="1"/>
        <v>2199.6601470000005</v>
      </c>
      <c r="BB40">
        <v>37</v>
      </c>
      <c r="BD40">
        <v>23.27</v>
      </c>
      <c r="BE40">
        <v>7.38</v>
      </c>
      <c r="BF40">
        <v>0</v>
      </c>
      <c r="BG40">
        <v>1.98</v>
      </c>
      <c r="BH40">
        <v>5.62</v>
      </c>
      <c r="BI40">
        <v>6.93</v>
      </c>
      <c r="BJ40">
        <v>1.68</v>
      </c>
      <c r="BK40">
        <v>4.05</v>
      </c>
      <c r="BL40">
        <v>0.98</v>
      </c>
      <c r="BM40">
        <v>1.78</v>
      </c>
      <c r="BN40">
        <v>0.5</v>
      </c>
      <c r="BO40">
        <v>15.67</v>
      </c>
      <c r="BP40">
        <v>3.85</v>
      </c>
      <c r="BQ40">
        <v>4.3899999999999997</v>
      </c>
      <c r="BR40">
        <v>1.04</v>
      </c>
      <c r="BS40">
        <v>0.2</v>
      </c>
      <c r="BT40">
        <v>0</v>
      </c>
      <c r="BU40">
        <v>0</v>
      </c>
      <c r="BV40">
        <v>0</v>
      </c>
      <c r="BW40">
        <f t="shared" si="2"/>
        <v>79.319999999999993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108.4628</v>
      </c>
      <c r="L41">
        <v>384.24</v>
      </c>
      <c r="M41">
        <v>46</v>
      </c>
      <c r="N41">
        <v>118.125</v>
      </c>
      <c r="O41">
        <v>123.66562500000001</v>
      </c>
      <c r="P41">
        <v>139.31</v>
      </c>
      <c r="Q41">
        <v>11.240221999999999</v>
      </c>
      <c r="R41">
        <v>21.385731</v>
      </c>
      <c r="S41">
        <v>13.107374999999999</v>
      </c>
      <c r="T41">
        <v>0</v>
      </c>
      <c r="U41">
        <v>275.625</v>
      </c>
      <c r="V41">
        <v>14.253199</v>
      </c>
      <c r="W41">
        <v>30.957000000000001</v>
      </c>
      <c r="X41">
        <v>147.515625</v>
      </c>
      <c r="Y41">
        <v>0</v>
      </c>
      <c r="Z41">
        <v>13.1076</v>
      </c>
      <c r="AA41">
        <v>42.66</v>
      </c>
      <c r="AB41">
        <v>39.510120000000001</v>
      </c>
      <c r="AC41">
        <v>19.35568</v>
      </c>
      <c r="AD41">
        <v>36.544144000000003</v>
      </c>
      <c r="AE41">
        <v>49.436556000000003</v>
      </c>
      <c r="AF41">
        <v>28.594000000000001</v>
      </c>
      <c r="AG41">
        <v>18.796800000000001</v>
      </c>
      <c r="AH41">
        <v>113.64</v>
      </c>
      <c r="AI41">
        <v>14.003</v>
      </c>
      <c r="AJ41">
        <v>0</v>
      </c>
      <c r="AK41">
        <v>50.76</v>
      </c>
      <c r="AL41">
        <v>34.86</v>
      </c>
      <c r="AM41">
        <v>15.996</v>
      </c>
      <c r="AN41">
        <v>0.82259000000000004</v>
      </c>
      <c r="AO41">
        <v>24.696000000000002</v>
      </c>
      <c r="AP41">
        <v>9.4794</v>
      </c>
      <c r="AQ41">
        <v>46.683</v>
      </c>
      <c r="AR41">
        <v>15.456</v>
      </c>
      <c r="AS41">
        <v>32.150280000000002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80.20999999999998</v>
      </c>
      <c r="BA41">
        <f t="shared" si="1"/>
        <v>2135.6455470000001</v>
      </c>
      <c r="BB41">
        <v>38</v>
      </c>
      <c r="BD41">
        <v>23.27</v>
      </c>
      <c r="BE41">
        <v>7.38</v>
      </c>
      <c r="BF41">
        <v>0</v>
      </c>
      <c r="BG41">
        <v>1.98</v>
      </c>
      <c r="BH41">
        <v>5.62</v>
      </c>
      <c r="BI41">
        <v>6.93</v>
      </c>
      <c r="BJ41">
        <v>1.68</v>
      </c>
      <c r="BK41">
        <v>4.0599999999999996</v>
      </c>
      <c r="BL41">
        <v>1.66</v>
      </c>
      <c r="BM41">
        <v>1.78</v>
      </c>
      <c r="BN41">
        <v>0.5</v>
      </c>
      <c r="BO41">
        <v>15.67</v>
      </c>
      <c r="BP41">
        <v>3.85</v>
      </c>
      <c r="BQ41">
        <v>4.3899999999999997</v>
      </c>
      <c r="BR41">
        <v>1.24</v>
      </c>
      <c r="BS41">
        <v>0.2</v>
      </c>
      <c r="BT41">
        <v>0</v>
      </c>
      <c r="BU41">
        <v>0</v>
      </c>
      <c r="BV41">
        <v>0</v>
      </c>
      <c r="BW41">
        <f t="shared" si="2"/>
        <v>80.20999999999998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108.4628</v>
      </c>
      <c r="L42">
        <v>437.24</v>
      </c>
      <c r="M42">
        <v>46</v>
      </c>
      <c r="N42">
        <v>118.125</v>
      </c>
      <c r="O42">
        <v>123.66562500000001</v>
      </c>
      <c r="P42">
        <v>139.31</v>
      </c>
      <c r="Q42">
        <v>11.240221999999999</v>
      </c>
      <c r="R42">
        <v>21.385731</v>
      </c>
      <c r="S42">
        <v>13.107374999999999</v>
      </c>
      <c r="T42">
        <v>0</v>
      </c>
      <c r="U42">
        <v>275.625</v>
      </c>
      <c r="V42">
        <v>14.253199</v>
      </c>
      <c r="W42">
        <v>30.957000000000001</v>
      </c>
      <c r="X42">
        <v>147.515625</v>
      </c>
      <c r="Y42">
        <v>0</v>
      </c>
      <c r="Z42">
        <v>13.1076</v>
      </c>
      <c r="AA42">
        <v>42.66</v>
      </c>
      <c r="AB42">
        <v>39.510120000000001</v>
      </c>
      <c r="AC42">
        <v>19.35568</v>
      </c>
      <c r="AD42">
        <v>36.544144000000003</v>
      </c>
      <c r="AE42">
        <v>49.436556000000003</v>
      </c>
      <c r="AF42">
        <v>28.594000000000001</v>
      </c>
      <c r="AG42">
        <v>18.796800000000001</v>
      </c>
      <c r="AH42">
        <v>113.64</v>
      </c>
      <c r="AI42">
        <v>14.003</v>
      </c>
      <c r="AJ42">
        <v>0</v>
      </c>
      <c r="AK42">
        <v>50.76</v>
      </c>
      <c r="AL42">
        <v>34.86</v>
      </c>
      <c r="AM42">
        <v>15.996</v>
      </c>
      <c r="AN42">
        <v>0.82259000000000004</v>
      </c>
      <c r="AO42">
        <v>24.696000000000002</v>
      </c>
      <c r="AP42">
        <v>9.4794</v>
      </c>
      <c r="AQ42">
        <v>46.683</v>
      </c>
      <c r="AR42">
        <v>15.456</v>
      </c>
      <c r="AS42">
        <v>32.150280000000002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80.249999999999986</v>
      </c>
      <c r="BA42">
        <f t="shared" si="1"/>
        <v>2188.685547</v>
      </c>
      <c r="BB42">
        <v>39</v>
      </c>
      <c r="BD42">
        <v>23.27</v>
      </c>
      <c r="BE42">
        <v>7.38</v>
      </c>
      <c r="BF42">
        <v>0</v>
      </c>
      <c r="BG42">
        <v>1.98</v>
      </c>
      <c r="BH42">
        <v>5.62</v>
      </c>
      <c r="BI42">
        <v>6.93</v>
      </c>
      <c r="BJ42">
        <v>1.67</v>
      </c>
      <c r="BK42">
        <v>4.1100000000000003</v>
      </c>
      <c r="BL42">
        <v>1.66</v>
      </c>
      <c r="BM42">
        <v>1.78</v>
      </c>
      <c r="BN42">
        <v>0.5</v>
      </c>
      <c r="BO42">
        <v>15.67</v>
      </c>
      <c r="BP42">
        <v>3.85</v>
      </c>
      <c r="BQ42">
        <v>4.3899999999999997</v>
      </c>
      <c r="BR42">
        <v>1.24</v>
      </c>
      <c r="BS42">
        <v>0.2</v>
      </c>
      <c r="BT42">
        <v>0</v>
      </c>
      <c r="BU42">
        <v>0</v>
      </c>
      <c r="BV42">
        <v>0</v>
      </c>
      <c r="BW42">
        <f t="shared" si="2"/>
        <v>80.249999999999986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110.44280000000001</v>
      </c>
      <c r="L43">
        <v>437.24</v>
      </c>
      <c r="M43">
        <v>46</v>
      </c>
      <c r="N43">
        <v>118.125</v>
      </c>
      <c r="O43">
        <v>123.66562500000001</v>
      </c>
      <c r="P43">
        <v>139.31</v>
      </c>
      <c r="Q43">
        <v>11.240221999999999</v>
      </c>
      <c r="R43">
        <v>21.385731</v>
      </c>
      <c r="S43">
        <v>13.107374999999999</v>
      </c>
      <c r="T43">
        <v>0</v>
      </c>
      <c r="U43">
        <v>275.625</v>
      </c>
      <c r="V43">
        <v>14.253199</v>
      </c>
      <c r="W43">
        <v>30.957000000000001</v>
      </c>
      <c r="X43">
        <v>147.515625</v>
      </c>
      <c r="Y43">
        <v>0</v>
      </c>
      <c r="Z43">
        <v>13.1076</v>
      </c>
      <c r="AA43">
        <v>42.66</v>
      </c>
      <c r="AB43">
        <v>39.510120000000001</v>
      </c>
      <c r="AC43">
        <v>29.062808</v>
      </c>
      <c r="AD43">
        <v>36.544144000000003</v>
      </c>
      <c r="AE43">
        <v>49.436556000000003</v>
      </c>
      <c r="AF43">
        <v>28.594000000000001</v>
      </c>
      <c r="AG43">
        <v>18.796800000000001</v>
      </c>
      <c r="AH43">
        <v>113.64</v>
      </c>
      <c r="AI43">
        <v>14.003</v>
      </c>
      <c r="AJ43">
        <v>0</v>
      </c>
      <c r="AK43">
        <v>50.76</v>
      </c>
      <c r="AL43">
        <v>34.86</v>
      </c>
      <c r="AM43">
        <v>15.996</v>
      </c>
      <c r="AN43">
        <v>0.82259000000000004</v>
      </c>
      <c r="AO43">
        <v>24.696000000000002</v>
      </c>
      <c r="AP43">
        <v>9.4794</v>
      </c>
      <c r="AQ43">
        <v>46.683</v>
      </c>
      <c r="AR43">
        <v>15.456</v>
      </c>
      <c r="AS43">
        <v>15.87336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80.279999999999987</v>
      </c>
      <c r="BA43">
        <f t="shared" si="1"/>
        <v>2184.1257550000005</v>
      </c>
      <c r="BB43">
        <v>40</v>
      </c>
      <c r="BD43">
        <v>23.27</v>
      </c>
      <c r="BE43">
        <v>7.38</v>
      </c>
      <c r="BF43">
        <v>0</v>
      </c>
      <c r="BG43">
        <v>1.98</v>
      </c>
      <c r="BH43">
        <v>5.62</v>
      </c>
      <c r="BI43">
        <v>6.93</v>
      </c>
      <c r="BJ43">
        <v>1.67</v>
      </c>
      <c r="BK43">
        <v>4.1100000000000003</v>
      </c>
      <c r="BL43">
        <v>1.66</v>
      </c>
      <c r="BM43">
        <v>1.8</v>
      </c>
      <c r="BN43">
        <v>0.5</v>
      </c>
      <c r="BO43">
        <v>15.67</v>
      </c>
      <c r="BP43">
        <v>3.85</v>
      </c>
      <c r="BQ43">
        <v>4.3899999999999997</v>
      </c>
      <c r="BR43">
        <v>1.25</v>
      </c>
      <c r="BS43">
        <v>0.2</v>
      </c>
      <c r="BT43">
        <v>0</v>
      </c>
      <c r="BU43">
        <v>0</v>
      </c>
      <c r="BV43">
        <v>0</v>
      </c>
      <c r="BW43">
        <f t="shared" si="2"/>
        <v>80.279999999999987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110.4528</v>
      </c>
      <c r="L44">
        <v>437.24</v>
      </c>
      <c r="M44">
        <v>46</v>
      </c>
      <c r="N44">
        <v>118.125</v>
      </c>
      <c r="O44">
        <v>123.66562500000001</v>
      </c>
      <c r="P44">
        <v>139.31</v>
      </c>
      <c r="Q44">
        <v>11.240221999999999</v>
      </c>
      <c r="R44">
        <v>21.385731</v>
      </c>
      <c r="S44">
        <v>13.107374999999999</v>
      </c>
      <c r="T44">
        <v>0</v>
      </c>
      <c r="U44">
        <v>275.625</v>
      </c>
      <c r="V44">
        <v>14.253199</v>
      </c>
      <c r="W44">
        <v>30.957000000000001</v>
      </c>
      <c r="X44">
        <v>147.515625</v>
      </c>
      <c r="Y44">
        <v>0</v>
      </c>
      <c r="Z44">
        <v>13.1076</v>
      </c>
      <c r="AA44">
        <v>42.66</v>
      </c>
      <c r="AB44">
        <v>39.510120000000001</v>
      </c>
      <c r="AC44">
        <v>29.062808</v>
      </c>
      <c r="AD44">
        <v>36.544144000000003</v>
      </c>
      <c r="AE44">
        <v>49.436556000000003</v>
      </c>
      <c r="AF44">
        <v>28.594000000000001</v>
      </c>
      <c r="AG44">
        <v>18.796800000000001</v>
      </c>
      <c r="AH44">
        <v>113.64</v>
      </c>
      <c r="AI44">
        <v>14.003</v>
      </c>
      <c r="AJ44">
        <v>0</v>
      </c>
      <c r="AK44">
        <v>50.76</v>
      </c>
      <c r="AL44">
        <v>34.86</v>
      </c>
      <c r="AM44">
        <v>15.996</v>
      </c>
      <c r="AN44">
        <v>0.82259000000000004</v>
      </c>
      <c r="AO44">
        <v>24.696000000000002</v>
      </c>
      <c r="AP44">
        <v>9.4794</v>
      </c>
      <c r="AQ44">
        <v>46.683</v>
      </c>
      <c r="AR44">
        <v>15.456</v>
      </c>
      <c r="AS44">
        <v>11.434200000000001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80.329999999999984</v>
      </c>
      <c r="BA44">
        <f t="shared" si="1"/>
        <v>2179.7465950000005</v>
      </c>
      <c r="BB44">
        <v>41</v>
      </c>
      <c r="BD44">
        <v>23.27</v>
      </c>
      <c r="BE44">
        <v>7.38</v>
      </c>
      <c r="BF44">
        <v>0</v>
      </c>
      <c r="BG44">
        <v>1.98</v>
      </c>
      <c r="BH44">
        <v>5.62</v>
      </c>
      <c r="BI44">
        <v>6.93</v>
      </c>
      <c r="BJ44">
        <v>1.64</v>
      </c>
      <c r="BK44">
        <v>4.2</v>
      </c>
      <c r="BL44">
        <v>1.65</v>
      </c>
      <c r="BM44">
        <v>1.8</v>
      </c>
      <c r="BN44">
        <v>0.5</v>
      </c>
      <c r="BO44">
        <v>15.67</v>
      </c>
      <c r="BP44">
        <v>3.85</v>
      </c>
      <c r="BQ44">
        <v>4.3899999999999997</v>
      </c>
      <c r="BR44">
        <v>1.25</v>
      </c>
      <c r="BS44">
        <v>0.2</v>
      </c>
      <c r="BT44">
        <v>0</v>
      </c>
      <c r="BU44">
        <v>0</v>
      </c>
      <c r="BV44">
        <v>0</v>
      </c>
      <c r="BW44">
        <f t="shared" si="2"/>
        <v>80.329999999999984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110.44280000000001</v>
      </c>
      <c r="L45">
        <v>500.24</v>
      </c>
      <c r="M45">
        <v>46</v>
      </c>
      <c r="N45">
        <v>118.125</v>
      </c>
      <c r="O45">
        <v>123.66562500000001</v>
      </c>
      <c r="P45">
        <v>139.31</v>
      </c>
      <c r="Q45">
        <v>11.240221999999999</v>
      </c>
      <c r="R45">
        <v>22.738695</v>
      </c>
      <c r="S45">
        <v>13.107374999999999</v>
      </c>
      <c r="T45">
        <v>0</v>
      </c>
      <c r="U45">
        <v>275.625</v>
      </c>
      <c r="V45">
        <v>14.253199</v>
      </c>
      <c r="W45">
        <v>30.957000000000001</v>
      </c>
      <c r="X45">
        <v>147.515625</v>
      </c>
      <c r="Y45">
        <v>0</v>
      </c>
      <c r="Z45">
        <v>13.1076</v>
      </c>
      <c r="AA45">
        <v>42.66</v>
      </c>
      <c r="AB45">
        <v>39.510120000000001</v>
      </c>
      <c r="AC45">
        <v>29.062808</v>
      </c>
      <c r="AD45">
        <v>36.544144000000003</v>
      </c>
      <c r="AE45">
        <v>49.436556000000003</v>
      </c>
      <c r="AF45">
        <v>28.594000000000001</v>
      </c>
      <c r="AG45">
        <v>18.796800000000001</v>
      </c>
      <c r="AH45">
        <v>113.64</v>
      </c>
      <c r="AI45">
        <v>14.003</v>
      </c>
      <c r="AJ45">
        <v>0</v>
      </c>
      <c r="AK45">
        <v>50.76</v>
      </c>
      <c r="AL45">
        <v>34.86</v>
      </c>
      <c r="AM45">
        <v>15.996</v>
      </c>
      <c r="AN45">
        <v>0.82259000000000004</v>
      </c>
      <c r="AO45">
        <v>24.696000000000002</v>
      </c>
      <c r="AP45">
        <v>9.4794</v>
      </c>
      <c r="AQ45">
        <v>46.683</v>
      </c>
      <c r="AR45">
        <v>15.456</v>
      </c>
      <c r="AS45">
        <v>11.434200000000001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79.919999999999987</v>
      </c>
      <c r="BA45">
        <f t="shared" si="1"/>
        <v>2243.6795590000006</v>
      </c>
      <c r="BB45">
        <v>42</v>
      </c>
      <c r="BD45">
        <v>23.27</v>
      </c>
      <c r="BE45">
        <v>7.38</v>
      </c>
      <c r="BF45">
        <v>0</v>
      </c>
      <c r="BG45">
        <v>1.98</v>
      </c>
      <c r="BH45">
        <v>5.62</v>
      </c>
      <c r="BI45">
        <v>6.93</v>
      </c>
      <c r="BJ45">
        <v>1.63</v>
      </c>
      <c r="BK45">
        <v>4.2</v>
      </c>
      <c r="BL45">
        <v>1.18</v>
      </c>
      <c r="BM45">
        <v>1.8</v>
      </c>
      <c r="BN45">
        <v>0.5</v>
      </c>
      <c r="BO45">
        <v>15.67</v>
      </c>
      <c r="BP45">
        <v>3.85</v>
      </c>
      <c r="BQ45">
        <v>4.3899999999999997</v>
      </c>
      <c r="BR45">
        <v>1.32</v>
      </c>
      <c r="BS45">
        <v>0.2</v>
      </c>
      <c r="BT45">
        <v>0</v>
      </c>
      <c r="BU45">
        <v>0</v>
      </c>
      <c r="BV45">
        <v>0</v>
      </c>
      <c r="BW45">
        <f t="shared" si="2"/>
        <v>79.919999999999987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110.4528</v>
      </c>
      <c r="L46">
        <v>500.24</v>
      </c>
      <c r="M46">
        <v>46</v>
      </c>
      <c r="N46">
        <v>118.125</v>
      </c>
      <c r="O46">
        <v>123.66562500000001</v>
      </c>
      <c r="P46">
        <v>139.31</v>
      </c>
      <c r="Q46">
        <v>11.240221999999999</v>
      </c>
      <c r="R46">
        <v>22.738695</v>
      </c>
      <c r="S46">
        <v>13.107374999999999</v>
      </c>
      <c r="T46">
        <v>0</v>
      </c>
      <c r="U46">
        <v>275.625</v>
      </c>
      <c r="V46">
        <v>14.253199</v>
      </c>
      <c r="W46">
        <v>30.957000000000001</v>
      </c>
      <c r="X46">
        <v>147.515625</v>
      </c>
      <c r="Y46">
        <v>0</v>
      </c>
      <c r="Z46">
        <v>13.1076</v>
      </c>
      <c r="AA46">
        <v>42.66</v>
      </c>
      <c r="AB46">
        <v>39.510120000000001</v>
      </c>
      <c r="AC46">
        <v>29.062808</v>
      </c>
      <c r="AD46">
        <v>36.544144000000003</v>
      </c>
      <c r="AE46">
        <v>49.436556000000003</v>
      </c>
      <c r="AF46">
        <v>28.594000000000001</v>
      </c>
      <c r="AG46">
        <v>18.796800000000001</v>
      </c>
      <c r="AH46">
        <v>119.7008</v>
      </c>
      <c r="AI46">
        <v>14.003</v>
      </c>
      <c r="AJ46">
        <v>0</v>
      </c>
      <c r="AK46">
        <v>50.76</v>
      </c>
      <c r="AL46">
        <v>34.86</v>
      </c>
      <c r="AM46">
        <v>15.996</v>
      </c>
      <c r="AN46">
        <v>0.82259000000000004</v>
      </c>
      <c r="AO46">
        <v>24.696000000000002</v>
      </c>
      <c r="AP46">
        <v>9.4794</v>
      </c>
      <c r="AQ46">
        <v>46.683</v>
      </c>
      <c r="AR46">
        <v>15.456</v>
      </c>
      <c r="AS46">
        <v>11.434200000000001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79.839999999999989</v>
      </c>
      <c r="BA46">
        <f t="shared" si="1"/>
        <v>2249.6703590000006</v>
      </c>
      <c r="BB46">
        <v>43</v>
      </c>
      <c r="BD46">
        <v>23.27</v>
      </c>
      <c r="BE46">
        <v>7.38</v>
      </c>
      <c r="BF46">
        <v>0</v>
      </c>
      <c r="BG46">
        <v>1.98</v>
      </c>
      <c r="BH46">
        <v>5.62</v>
      </c>
      <c r="BI46">
        <v>6.93</v>
      </c>
      <c r="BJ46">
        <v>1.58</v>
      </c>
      <c r="BK46">
        <v>4.2</v>
      </c>
      <c r="BL46">
        <v>1.18</v>
      </c>
      <c r="BM46">
        <v>1.8</v>
      </c>
      <c r="BN46">
        <v>0.5</v>
      </c>
      <c r="BO46">
        <v>15.67</v>
      </c>
      <c r="BP46">
        <v>3.85</v>
      </c>
      <c r="BQ46">
        <v>4.3899999999999997</v>
      </c>
      <c r="BR46">
        <v>1.29</v>
      </c>
      <c r="BS46">
        <v>0.2</v>
      </c>
      <c r="BT46">
        <v>0</v>
      </c>
      <c r="BU46">
        <v>0</v>
      </c>
      <c r="BV46">
        <v>0</v>
      </c>
      <c r="BW46">
        <f t="shared" si="2"/>
        <v>79.839999999999989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122.9528</v>
      </c>
      <c r="L47">
        <v>500.24</v>
      </c>
      <c r="M47">
        <v>46</v>
      </c>
      <c r="N47">
        <v>118.125</v>
      </c>
      <c r="O47">
        <v>123.66562500000001</v>
      </c>
      <c r="P47">
        <v>139.31</v>
      </c>
      <c r="Q47">
        <v>12.236700000000001</v>
      </c>
      <c r="R47">
        <v>23.772400000000001</v>
      </c>
      <c r="S47">
        <v>14.7996</v>
      </c>
      <c r="T47">
        <v>0</v>
      </c>
      <c r="U47">
        <v>275.625</v>
      </c>
      <c r="V47">
        <v>14.253199</v>
      </c>
      <c r="W47">
        <v>30.957000000000001</v>
      </c>
      <c r="X47">
        <v>147.515625</v>
      </c>
      <c r="Y47">
        <v>0</v>
      </c>
      <c r="Z47">
        <v>13.1076</v>
      </c>
      <c r="AA47">
        <v>42.66</v>
      </c>
      <c r="AB47">
        <v>39.510120000000001</v>
      </c>
      <c r="AC47">
        <v>29.062808</v>
      </c>
      <c r="AD47">
        <v>36.544144000000003</v>
      </c>
      <c r="AE47">
        <v>49.436556000000003</v>
      </c>
      <c r="AF47">
        <v>28.594000000000001</v>
      </c>
      <c r="AG47">
        <v>18.796800000000001</v>
      </c>
      <c r="AH47">
        <v>85.703500000000005</v>
      </c>
      <c r="AI47">
        <v>3.1825000000000001</v>
      </c>
      <c r="AJ47">
        <v>0</v>
      </c>
      <c r="AK47">
        <v>50.76</v>
      </c>
      <c r="AL47">
        <v>34.86</v>
      </c>
      <c r="AM47">
        <v>15.996</v>
      </c>
      <c r="AN47">
        <v>0.82259000000000004</v>
      </c>
      <c r="AO47">
        <v>24.696000000000002</v>
      </c>
      <c r="AP47">
        <v>9.4794</v>
      </c>
      <c r="AQ47">
        <v>46.683</v>
      </c>
      <c r="AR47">
        <v>11.04</v>
      </c>
      <c r="AS47">
        <v>10.7616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79.589999999999989</v>
      </c>
      <c r="BA47">
        <f t="shared" si="1"/>
        <v>2215.736367</v>
      </c>
      <c r="BB47">
        <v>44</v>
      </c>
      <c r="BD47">
        <v>23.27</v>
      </c>
      <c r="BE47">
        <v>7.38</v>
      </c>
      <c r="BF47">
        <v>0</v>
      </c>
      <c r="BG47">
        <v>1.98</v>
      </c>
      <c r="BH47">
        <v>5.62</v>
      </c>
      <c r="BI47">
        <v>6.93</v>
      </c>
      <c r="BJ47">
        <v>1.58</v>
      </c>
      <c r="BK47">
        <v>4.2</v>
      </c>
      <c r="BL47">
        <v>1.18</v>
      </c>
      <c r="BM47">
        <v>1.8</v>
      </c>
      <c r="BN47">
        <v>0.5</v>
      </c>
      <c r="BO47">
        <v>15.67</v>
      </c>
      <c r="BP47">
        <v>3.85</v>
      </c>
      <c r="BQ47">
        <v>4.3899999999999997</v>
      </c>
      <c r="BR47">
        <v>1.04</v>
      </c>
      <c r="BS47">
        <v>0.2</v>
      </c>
      <c r="BT47">
        <v>0</v>
      </c>
      <c r="BU47">
        <v>0</v>
      </c>
      <c r="BV47">
        <v>0</v>
      </c>
      <c r="BW47">
        <f t="shared" si="2"/>
        <v>79.589999999999989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122.9528</v>
      </c>
      <c r="L48">
        <v>500.24</v>
      </c>
      <c r="M48">
        <v>46</v>
      </c>
      <c r="N48">
        <v>118.125</v>
      </c>
      <c r="O48">
        <v>123.66562500000001</v>
      </c>
      <c r="P48">
        <v>139.31</v>
      </c>
      <c r="Q48">
        <v>12.236700000000001</v>
      </c>
      <c r="R48">
        <v>23.772400000000001</v>
      </c>
      <c r="S48">
        <v>14.7996</v>
      </c>
      <c r="T48">
        <v>0</v>
      </c>
      <c r="U48">
        <v>275.625</v>
      </c>
      <c r="V48">
        <v>14.253199</v>
      </c>
      <c r="W48">
        <v>30.957000000000001</v>
      </c>
      <c r="X48">
        <v>147.515625</v>
      </c>
      <c r="Y48">
        <v>0</v>
      </c>
      <c r="Z48">
        <v>13.1076</v>
      </c>
      <c r="AA48">
        <v>42.66</v>
      </c>
      <c r="AB48">
        <v>39.510120000000001</v>
      </c>
      <c r="AC48">
        <v>29.062808</v>
      </c>
      <c r="AD48">
        <v>36.544144000000003</v>
      </c>
      <c r="AE48">
        <v>49.436556000000003</v>
      </c>
      <c r="AF48">
        <v>28.594000000000001</v>
      </c>
      <c r="AG48">
        <v>18.796800000000001</v>
      </c>
      <c r="AH48">
        <v>85.703500000000005</v>
      </c>
      <c r="AI48">
        <v>3.1825000000000001</v>
      </c>
      <c r="AJ48">
        <v>0</v>
      </c>
      <c r="AK48">
        <v>50.76</v>
      </c>
      <c r="AL48">
        <v>34.86</v>
      </c>
      <c r="AM48">
        <v>15.996</v>
      </c>
      <c r="AN48">
        <v>0.82259000000000004</v>
      </c>
      <c r="AO48">
        <v>24.696000000000002</v>
      </c>
      <c r="AP48">
        <v>9.4794</v>
      </c>
      <c r="AQ48">
        <v>46.683</v>
      </c>
      <c r="AR48">
        <v>11.04</v>
      </c>
      <c r="AS48">
        <v>10.7616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79.589999999999989</v>
      </c>
      <c r="BA48">
        <f t="shared" si="1"/>
        <v>2215.736367</v>
      </c>
      <c r="BB48">
        <v>45</v>
      </c>
      <c r="BD48">
        <v>23.27</v>
      </c>
      <c r="BE48">
        <v>7.38</v>
      </c>
      <c r="BF48">
        <v>0</v>
      </c>
      <c r="BG48">
        <v>1.98</v>
      </c>
      <c r="BH48">
        <v>5.62</v>
      </c>
      <c r="BI48">
        <v>6.93</v>
      </c>
      <c r="BJ48">
        <v>1.58</v>
      </c>
      <c r="BK48">
        <v>4.2</v>
      </c>
      <c r="BL48">
        <v>1.18</v>
      </c>
      <c r="BM48">
        <v>1.8</v>
      </c>
      <c r="BN48">
        <v>0.5</v>
      </c>
      <c r="BO48">
        <v>15.67</v>
      </c>
      <c r="BP48">
        <v>3.85</v>
      </c>
      <c r="BQ48">
        <v>4.3899999999999997</v>
      </c>
      <c r="BR48">
        <v>1.04</v>
      </c>
      <c r="BS48">
        <v>0.2</v>
      </c>
      <c r="BT48">
        <v>0</v>
      </c>
      <c r="BU48">
        <v>0</v>
      </c>
      <c r="BV48">
        <v>0</v>
      </c>
      <c r="BW48">
        <f t="shared" si="2"/>
        <v>79.589999999999989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134.74469999999999</v>
      </c>
      <c r="L49">
        <v>510.54</v>
      </c>
      <c r="M49">
        <v>46</v>
      </c>
      <c r="N49">
        <v>118.125</v>
      </c>
      <c r="O49">
        <v>123.66562500000001</v>
      </c>
      <c r="P49">
        <v>139.31</v>
      </c>
      <c r="Q49">
        <v>12.236700000000001</v>
      </c>
      <c r="R49">
        <v>23.772400000000001</v>
      </c>
      <c r="S49">
        <v>14.7996</v>
      </c>
      <c r="T49">
        <v>0</v>
      </c>
      <c r="U49">
        <v>275.625</v>
      </c>
      <c r="V49">
        <v>14.253199</v>
      </c>
      <c r="W49">
        <v>30.957000000000001</v>
      </c>
      <c r="X49">
        <v>147.515625</v>
      </c>
      <c r="Y49">
        <v>0</v>
      </c>
      <c r="Z49">
        <v>13.1076</v>
      </c>
      <c r="AA49">
        <v>42.66</v>
      </c>
      <c r="AB49">
        <v>39.510120000000001</v>
      </c>
      <c r="AC49">
        <v>29.062808</v>
      </c>
      <c r="AD49">
        <v>36.544144000000003</v>
      </c>
      <c r="AE49">
        <v>49.436556000000003</v>
      </c>
      <c r="AF49">
        <v>28.594000000000001</v>
      </c>
      <c r="AG49">
        <v>18.796800000000001</v>
      </c>
      <c r="AH49">
        <v>85.703500000000005</v>
      </c>
      <c r="AI49">
        <v>3.1825000000000001</v>
      </c>
      <c r="AJ49">
        <v>0</v>
      </c>
      <c r="AK49">
        <v>50.76</v>
      </c>
      <c r="AL49">
        <v>34.86</v>
      </c>
      <c r="AM49">
        <v>15.996</v>
      </c>
      <c r="AN49">
        <v>0.82259000000000004</v>
      </c>
      <c r="AO49">
        <v>24.696000000000002</v>
      </c>
      <c r="AP49">
        <v>9.4794</v>
      </c>
      <c r="AQ49">
        <v>46.683</v>
      </c>
      <c r="AR49">
        <v>11.04</v>
      </c>
      <c r="AS49">
        <v>10.7616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79.589999999999989</v>
      </c>
      <c r="BA49">
        <f t="shared" si="1"/>
        <v>2237.8282670000003</v>
      </c>
      <c r="BB49">
        <v>46</v>
      </c>
      <c r="BD49">
        <v>23.27</v>
      </c>
      <c r="BE49">
        <v>7.38</v>
      </c>
      <c r="BF49">
        <v>0</v>
      </c>
      <c r="BG49">
        <v>1.98</v>
      </c>
      <c r="BH49">
        <v>5.62</v>
      </c>
      <c r="BI49">
        <v>6.93</v>
      </c>
      <c r="BJ49">
        <v>1.58</v>
      </c>
      <c r="BK49">
        <v>4.2</v>
      </c>
      <c r="BL49">
        <v>1.18</v>
      </c>
      <c r="BM49">
        <v>1.8</v>
      </c>
      <c r="BN49">
        <v>0.5</v>
      </c>
      <c r="BO49">
        <v>15.67</v>
      </c>
      <c r="BP49">
        <v>3.85</v>
      </c>
      <c r="BQ49">
        <v>4.3899999999999997</v>
      </c>
      <c r="BR49">
        <v>1.04</v>
      </c>
      <c r="BS49">
        <v>0.2</v>
      </c>
      <c r="BT49">
        <v>0</v>
      </c>
      <c r="BU49">
        <v>0</v>
      </c>
      <c r="BV49">
        <v>0</v>
      </c>
      <c r="BW49">
        <f t="shared" si="2"/>
        <v>79.589999999999989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134.74469999999999</v>
      </c>
      <c r="L50">
        <v>510.54</v>
      </c>
      <c r="M50">
        <v>46</v>
      </c>
      <c r="N50">
        <v>118.125</v>
      </c>
      <c r="O50">
        <v>123.66562500000001</v>
      </c>
      <c r="P50">
        <v>139.31</v>
      </c>
      <c r="Q50">
        <v>12.236700000000001</v>
      </c>
      <c r="R50">
        <v>23.772400000000001</v>
      </c>
      <c r="S50">
        <v>14.7996</v>
      </c>
      <c r="T50">
        <v>0</v>
      </c>
      <c r="U50">
        <v>275.625</v>
      </c>
      <c r="V50">
        <v>14.253199</v>
      </c>
      <c r="W50">
        <v>30.957000000000001</v>
      </c>
      <c r="X50">
        <v>147.515625</v>
      </c>
      <c r="Y50">
        <v>0</v>
      </c>
      <c r="Z50">
        <v>13.1076</v>
      </c>
      <c r="AA50">
        <v>42.66</v>
      </c>
      <c r="AB50">
        <v>39.510120000000001</v>
      </c>
      <c r="AC50">
        <v>29.062808</v>
      </c>
      <c r="AD50">
        <v>36.544144000000003</v>
      </c>
      <c r="AE50">
        <v>49.436556000000003</v>
      </c>
      <c r="AF50">
        <v>28.594000000000001</v>
      </c>
      <c r="AG50">
        <v>18.796800000000001</v>
      </c>
      <c r="AH50">
        <v>85.703500000000005</v>
      </c>
      <c r="AI50">
        <v>3.1825000000000001</v>
      </c>
      <c r="AJ50">
        <v>0</v>
      </c>
      <c r="AK50">
        <v>50.76</v>
      </c>
      <c r="AL50">
        <v>34.86</v>
      </c>
      <c r="AM50">
        <v>15.996</v>
      </c>
      <c r="AN50">
        <v>0.82259000000000004</v>
      </c>
      <c r="AO50">
        <v>24.696000000000002</v>
      </c>
      <c r="AP50">
        <v>9.4794</v>
      </c>
      <c r="AQ50">
        <v>46.683</v>
      </c>
      <c r="AR50">
        <v>11.04</v>
      </c>
      <c r="AS50">
        <v>10.7616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79.589999999999989</v>
      </c>
      <c r="BA50">
        <f t="shared" si="1"/>
        <v>2237.8282670000003</v>
      </c>
      <c r="BB50">
        <v>47</v>
      </c>
      <c r="BD50">
        <v>23.27</v>
      </c>
      <c r="BE50">
        <v>7.38</v>
      </c>
      <c r="BF50">
        <v>0</v>
      </c>
      <c r="BG50">
        <v>1.98</v>
      </c>
      <c r="BH50">
        <v>5.62</v>
      </c>
      <c r="BI50">
        <v>6.93</v>
      </c>
      <c r="BJ50">
        <v>1.58</v>
      </c>
      <c r="BK50">
        <v>4.2</v>
      </c>
      <c r="BL50">
        <v>1.18</v>
      </c>
      <c r="BM50">
        <v>1.8</v>
      </c>
      <c r="BN50">
        <v>0.5</v>
      </c>
      <c r="BO50">
        <v>15.67</v>
      </c>
      <c r="BP50">
        <v>3.85</v>
      </c>
      <c r="BQ50">
        <v>4.3899999999999997</v>
      </c>
      <c r="BR50">
        <v>1.04</v>
      </c>
      <c r="BS50">
        <v>0.2</v>
      </c>
      <c r="BT50">
        <v>0</v>
      </c>
      <c r="BU50">
        <v>0</v>
      </c>
      <c r="BV50">
        <v>0</v>
      </c>
      <c r="BW50">
        <f t="shared" si="2"/>
        <v>79.589999999999989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118.065867</v>
      </c>
      <c r="L51">
        <v>525.24</v>
      </c>
      <c r="M51">
        <v>46</v>
      </c>
      <c r="N51">
        <v>118.125</v>
      </c>
      <c r="O51">
        <v>123.66562500000001</v>
      </c>
      <c r="P51">
        <v>139.31</v>
      </c>
      <c r="Q51">
        <v>11.240221999999999</v>
      </c>
      <c r="R51">
        <v>22.738695</v>
      </c>
      <c r="S51">
        <v>13.107374999999999</v>
      </c>
      <c r="T51">
        <v>0</v>
      </c>
      <c r="U51">
        <v>275.625</v>
      </c>
      <c r="V51">
        <v>14.253199</v>
      </c>
      <c r="W51">
        <v>30.957000000000001</v>
      </c>
      <c r="X51">
        <v>147.515625</v>
      </c>
      <c r="Y51">
        <v>0</v>
      </c>
      <c r="Z51">
        <v>13.1076</v>
      </c>
      <c r="AA51">
        <v>42.66</v>
      </c>
      <c r="AB51">
        <v>39.510120000000001</v>
      </c>
      <c r="AC51">
        <v>29.062808</v>
      </c>
      <c r="AD51">
        <v>27.3447</v>
      </c>
      <c r="AE51">
        <v>49.436556000000003</v>
      </c>
      <c r="AF51">
        <v>28.594000000000001</v>
      </c>
      <c r="AG51">
        <v>18.796800000000001</v>
      </c>
      <c r="AH51">
        <v>85.703500000000005</v>
      </c>
      <c r="AI51">
        <v>0</v>
      </c>
      <c r="AJ51">
        <v>0</v>
      </c>
      <c r="AK51">
        <v>50.76</v>
      </c>
      <c r="AL51">
        <v>34.86</v>
      </c>
      <c r="AM51">
        <v>15.996</v>
      </c>
      <c r="AN51">
        <v>0.82259000000000004</v>
      </c>
      <c r="AO51">
        <v>24.696000000000002</v>
      </c>
      <c r="AP51">
        <v>9.4794</v>
      </c>
      <c r="AQ51">
        <v>31.122</v>
      </c>
      <c r="AR51">
        <v>11.04</v>
      </c>
      <c r="AS51">
        <v>10.7616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79.589999999999989</v>
      </c>
      <c r="BA51">
        <f t="shared" si="1"/>
        <v>2204.1840820000002</v>
      </c>
      <c r="BB51">
        <v>48</v>
      </c>
      <c r="BD51">
        <v>23.27</v>
      </c>
      <c r="BE51">
        <v>7.38</v>
      </c>
      <c r="BF51">
        <v>0</v>
      </c>
      <c r="BG51">
        <v>1.98</v>
      </c>
      <c r="BH51">
        <v>5.62</v>
      </c>
      <c r="BI51">
        <v>6.93</v>
      </c>
      <c r="BJ51">
        <v>1.58</v>
      </c>
      <c r="BK51">
        <v>4.2</v>
      </c>
      <c r="BL51">
        <v>1.18</v>
      </c>
      <c r="BM51">
        <v>1.8</v>
      </c>
      <c r="BN51">
        <v>0.5</v>
      </c>
      <c r="BO51">
        <v>15.67</v>
      </c>
      <c r="BP51">
        <v>3.85</v>
      </c>
      <c r="BQ51">
        <v>4.3899999999999997</v>
      </c>
      <c r="BR51">
        <v>1.04</v>
      </c>
      <c r="BS51">
        <v>0.2</v>
      </c>
      <c r="BT51">
        <v>0</v>
      </c>
      <c r="BU51">
        <v>0</v>
      </c>
      <c r="BV51">
        <v>0</v>
      </c>
      <c r="BW51">
        <f t="shared" si="2"/>
        <v>79.589999999999989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118.037583</v>
      </c>
      <c r="L52">
        <v>525.24</v>
      </c>
      <c r="M52">
        <v>46</v>
      </c>
      <c r="N52">
        <v>118.125</v>
      </c>
      <c r="O52">
        <v>123.66562500000001</v>
      </c>
      <c r="P52">
        <v>139.31</v>
      </c>
      <c r="Q52">
        <v>11.240221999999999</v>
      </c>
      <c r="R52">
        <v>22.738695</v>
      </c>
      <c r="S52">
        <v>13.107374999999999</v>
      </c>
      <c r="T52">
        <v>0</v>
      </c>
      <c r="U52">
        <v>275.625</v>
      </c>
      <c r="V52">
        <v>14.253199</v>
      </c>
      <c r="W52">
        <v>30.957000000000001</v>
      </c>
      <c r="X52">
        <v>147.515625</v>
      </c>
      <c r="Y52">
        <v>0</v>
      </c>
      <c r="Z52">
        <v>13.1076</v>
      </c>
      <c r="AA52">
        <v>42.66</v>
      </c>
      <c r="AB52">
        <v>39.510120000000001</v>
      </c>
      <c r="AC52">
        <v>29.062808</v>
      </c>
      <c r="AD52">
        <v>27.3447</v>
      </c>
      <c r="AE52">
        <v>49.436556000000003</v>
      </c>
      <c r="AF52">
        <v>28.594000000000001</v>
      </c>
      <c r="AG52">
        <v>18.796800000000001</v>
      </c>
      <c r="AH52">
        <v>85.703500000000005</v>
      </c>
      <c r="AI52">
        <v>0</v>
      </c>
      <c r="AJ52">
        <v>0</v>
      </c>
      <c r="AK52">
        <v>50.76</v>
      </c>
      <c r="AL52">
        <v>34.86</v>
      </c>
      <c r="AM52">
        <v>15.996</v>
      </c>
      <c r="AN52">
        <v>0.82259000000000004</v>
      </c>
      <c r="AO52">
        <v>24.696000000000002</v>
      </c>
      <c r="AP52">
        <v>9.4794</v>
      </c>
      <c r="AQ52">
        <v>31.122</v>
      </c>
      <c r="AR52">
        <v>11.04</v>
      </c>
      <c r="AS52">
        <v>10.7616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79.589999999999989</v>
      </c>
      <c r="BA52">
        <f t="shared" si="1"/>
        <v>2204.1557980000002</v>
      </c>
      <c r="BB52">
        <v>49</v>
      </c>
      <c r="BD52">
        <v>23.27</v>
      </c>
      <c r="BE52">
        <v>7.38</v>
      </c>
      <c r="BF52">
        <v>0</v>
      </c>
      <c r="BG52">
        <v>1.98</v>
      </c>
      <c r="BH52">
        <v>5.62</v>
      </c>
      <c r="BI52">
        <v>6.93</v>
      </c>
      <c r="BJ52">
        <v>1.58</v>
      </c>
      <c r="BK52">
        <v>4.2</v>
      </c>
      <c r="BL52">
        <v>1.18</v>
      </c>
      <c r="BM52">
        <v>1.8</v>
      </c>
      <c r="BN52">
        <v>0.5</v>
      </c>
      <c r="BO52">
        <v>15.67</v>
      </c>
      <c r="BP52">
        <v>3.85</v>
      </c>
      <c r="BQ52">
        <v>4.3899999999999997</v>
      </c>
      <c r="BR52">
        <v>1.04</v>
      </c>
      <c r="BS52">
        <v>0.2</v>
      </c>
      <c r="BT52">
        <v>0</v>
      </c>
      <c r="BU52">
        <v>0</v>
      </c>
      <c r="BV52">
        <v>0</v>
      </c>
      <c r="BW52">
        <f t="shared" si="2"/>
        <v>79.589999999999989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118.065867</v>
      </c>
      <c r="L53">
        <v>529.66999999999996</v>
      </c>
      <c r="M53">
        <v>46</v>
      </c>
      <c r="N53">
        <v>118.125</v>
      </c>
      <c r="O53">
        <v>123.66562500000001</v>
      </c>
      <c r="P53">
        <v>139.31</v>
      </c>
      <c r="Q53">
        <v>11.240221999999999</v>
      </c>
      <c r="R53">
        <v>22.738695</v>
      </c>
      <c r="S53">
        <v>13.107374999999999</v>
      </c>
      <c r="T53">
        <v>0</v>
      </c>
      <c r="U53">
        <v>275.625</v>
      </c>
      <c r="V53">
        <v>14.253199</v>
      </c>
      <c r="W53">
        <v>30.957000000000001</v>
      </c>
      <c r="X53">
        <v>147.515625</v>
      </c>
      <c r="Y53">
        <v>0</v>
      </c>
      <c r="Z53">
        <v>13.1076</v>
      </c>
      <c r="AA53">
        <v>42.66</v>
      </c>
      <c r="AB53">
        <v>39.510120000000001</v>
      </c>
      <c r="AC53">
        <v>19.35568</v>
      </c>
      <c r="AD53">
        <v>27.3447</v>
      </c>
      <c r="AE53">
        <v>49.436556000000003</v>
      </c>
      <c r="AF53">
        <v>28.594000000000001</v>
      </c>
      <c r="AG53">
        <v>18.796800000000001</v>
      </c>
      <c r="AH53">
        <v>85.703500000000005</v>
      </c>
      <c r="AI53">
        <v>0</v>
      </c>
      <c r="AJ53">
        <v>0</v>
      </c>
      <c r="AK53">
        <v>50.76</v>
      </c>
      <c r="AL53">
        <v>34.86</v>
      </c>
      <c r="AM53">
        <v>15.996</v>
      </c>
      <c r="AN53">
        <v>0.82259000000000004</v>
      </c>
      <c r="AO53">
        <v>24.696000000000002</v>
      </c>
      <c r="AP53">
        <v>9.4794</v>
      </c>
      <c r="AQ53">
        <v>31.122</v>
      </c>
      <c r="AR53">
        <v>11.04</v>
      </c>
      <c r="AS53">
        <v>13.452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79.09999999999998</v>
      </c>
      <c r="BA53">
        <f t="shared" si="1"/>
        <v>2201.1073540000002</v>
      </c>
      <c r="BB53">
        <v>50</v>
      </c>
      <c r="BD53">
        <v>23.27</v>
      </c>
      <c r="BE53">
        <v>7.38</v>
      </c>
      <c r="BF53">
        <v>0</v>
      </c>
      <c r="BG53">
        <v>1.98</v>
      </c>
      <c r="BH53">
        <v>5.62</v>
      </c>
      <c r="BI53">
        <v>6.93</v>
      </c>
      <c r="BJ53">
        <v>1.55</v>
      </c>
      <c r="BK53">
        <v>3.75</v>
      </c>
      <c r="BL53">
        <v>1.18</v>
      </c>
      <c r="BM53">
        <v>1.8</v>
      </c>
      <c r="BN53">
        <v>0.5</v>
      </c>
      <c r="BO53">
        <v>15.67</v>
      </c>
      <c r="BP53">
        <v>3.85</v>
      </c>
      <c r="BQ53">
        <v>4.3899999999999997</v>
      </c>
      <c r="BR53">
        <v>1.03</v>
      </c>
      <c r="BS53">
        <v>0.2</v>
      </c>
      <c r="BT53">
        <v>0</v>
      </c>
      <c r="BU53">
        <v>0</v>
      </c>
      <c r="BV53">
        <v>0</v>
      </c>
      <c r="BW53">
        <f t="shared" si="2"/>
        <v>79.09999999999998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118.037583</v>
      </c>
      <c r="L54">
        <v>471.77</v>
      </c>
      <c r="M54">
        <v>46</v>
      </c>
      <c r="N54">
        <v>118.125</v>
      </c>
      <c r="O54">
        <v>123.66562500000001</v>
      </c>
      <c r="P54">
        <v>139.31</v>
      </c>
      <c r="Q54">
        <v>11.240221999999999</v>
      </c>
      <c r="R54">
        <v>22.738695</v>
      </c>
      <c r="S54">
        <v>13.107374999999999</v>
      </c>
      <c r="T54">
        <v>0</v>
      </c>
      <c r="U54">
        <v>275.625</v>
      </c>
      <c r="V54">
        <v>14.253199</v>
      </c>
      <c r="W54">
        <v>30.957000000000001</v>
      </c>
      <c r="X54">
        <v>147.515625</v>
      </c>
      <c r="Y54">
        <v>0</v>
      </c>
      <c r="Z54">
        <v>13.1076</v>
      </c>
      <c r="AA54">
        <v>42.66</v>
      </c>
      <c r="AB54">
        <v>39.510120000000001</v>
      </c>
      <c r="AC54">
        <v>19.35568</v>
      </c>
      <c r="AD54">
        <v>27.3447</v>
      </c>
      <c r="AE54">
        <v>49.436556000000003</v>
      </c>
      <c r="AF54">
        <v>28.594000000000001</v>
      </c>
      <c r="AG54">
        <v>18.796800000000001</v>
      </c>
      <c r="AH54">
        <v>85.703500000000005</v>
      </c>
      <c r="AI54">
        <v>0</v>
      </c>
      <c r="AJ54">
        <v>0</v>
      </c>
      <c r="AK54">
        <v>50.76</v>
      </c>
      <c r="AL54">
        <v>58.1</v>
      </c>
      <c r="AM54">
        <v>15.996</v>
      </c>
      <c r="AN54">
        <v>0.82259000000000004</v>
      </c>
      <c r="AO54">
        <v>24.696000000000002</v>
      </c>
      <c r="AP54">
        <v>9.4794</v>
      </c>
      <c r="AQ54">
        <v>31.122</v>
      </c>
      <c r="AR54">
        <v>52.991999999999997</v>
      </c>
      <c r="AS54">
        <v>13.452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78.97999999999999</v>
      </c>
      <c r="BA54">
        <f t="shared" si="1"/>
        <v>2208.2510700000007</v>
      </c>
      <c r="BB54">
        <v>51</v>
      </c>
      <c r="BD54">
        <v>23.27</v>
      </c>
      <c r="BE54">
        <v>7.38</v>
      </c>
      <c r="BF54">
        <v>0</v>
      </c>
      <c r="BG54">
        <v>1.98</v>
      </c>
      <c r="BH54">
        <v>5.62</v>
      </c>
      <c r="BI54">
        <v>6.93</v>
      </c>
      <c r="BJ54">
        <v>1.54</v>
      </c>
      <c r="BK54">
        <v>3.67</v>
      </c>
      <c r="BL54">
        <v>1.1499999999999999</v>
      </c>
      <c r="BM54">
        <v>1.8</v>
      </c>
      <c r="BN54">
        <v>0.5</v>
      </c>
      <c r="BO54">
        <v>15.67</v>
      </c>
      <c r="BP54">
        <v>3.85</v>
      </c>
      <c r="BQ54">
        <v>4.3899999999999997</v>
      </c>
      <c r="BR54">
        <v>1.03</v>
      </c>
      <c r="BS54">
        <v>0.2</v>
      </c>
      <c r="BT54">
        <v>0</v>
      </c>
      <c r="BU54">
        <v>0</v>
      </c>
      <c r="BV54">
        <v>0</v>
      </c>
      <c r="BW54">
        <f t="shared" si="2"/>
        <v>78.97999999999999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118.114302</v>
      </c>
      <c r="L55">
        <v>357.98754300000002</v>
      </c>
      <c r="M55">
        <v>46</v>
      </c>
      <c r="N55">
        <v>118.125</v>
      </c>
      <c r="O55">
        <v>123.66562500000001</v>
      </c>
      <c r="P55">
        <v>139.31</v>
      </c>
      <c r="Q55">
        <v>11.240221999999999</v>
      </c>
      <c r="R55">
        <v>22.738695</v>
      </c>
      <c r="S55">
        <v>13.107374999999999</v>
      </c>
      <c r="T55">
        <v>0</v>
      </c>
      <c r="U55">
        <v>275.625</v>
      </c>
      <c r="V55">
        <v>14.253199</v>
      </c>
      <c r="W55">
        <v>30.957000000000001</v>
      </c>
      <c r="X55">
        <v>147.515625</v>
      </c>
      <c r="Y55">
        <v>0</v>
      </c>
      <c r="Z55">
        <v>13.1076</v>
      </c>
      <c r="AA55">
        <v>42.66</v>
      </c>
      <c r="AB55">
        <v>26.34008</v>
      </c>
      <c r="AC55">
        <v>19.35568</v>
      </c>
      <c r="AD55">
        <v>27.3447</v>
      </c>
      <c r="AE55">
        <v>49.436556000000003</v>
      </c>
      <c r="AF55">
        <v>28.594000000000001</v>
      </c>
      <c r="AG55">
        <v>18.796800000000001</v>
      </c>
      <c r="AH55">
        <v>85.703500000000005</v>
      </c>
      <c r="AI55">
        <v>0</v>
      </c>
      <c r="AJ55">
        <v>0</v>
      </c>
      <c r="AK55">
        <v>50.76</v>
      </c>
      <c r="AL55">
        <v>34.86</v>
      </c>
      <c r="AM55">
        <v>15.996</v>
      </c>
      <c r="AN55">
        <v>0.82259000000000004</v>
      </c>
      <c r="AO55">
        <v>24.696000000000002</v>
      </c>
      <c r="AP55">
        <v>9.4794</v>
      </c>
      <c r="AQ55">
        <v>31.122</v>
      </c>
      <c r="AR55">
        <v>52.991999999999997</v>
      </c>
      <c r="AS55">
        <v>13.452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78.97999999999999</v>
      </c>
      <c r="BA55">
        <f t="shared" si="1"/>
        <v>2058.1352920000004</v>
      </c>
      <c r="BB55">
        <v>52</v>
      </c>
      <c r="BD55">
        <v>23.27</v>
      </c>
      <c r="BE55">
        <v>7.38</v>
      </c>
      <c r="BF55">
        <v>0</v>
      </c>
      <c r="BG55">
        <v>1.98</v>
      </c>
      <c r="BH55">
        <v>5.62</v>
      </c>
      <c r="BI55">
        <v>6.93</v>
      </c>
      <c r="BJ55">
        <v>1.54</v>
      </c>
      <c r="BK55">
        <v>3.67</v>
      </c>
      <c r="BL55">
        <v>1.1499999999999999</v>
      </c>
      <c r="BM55">
        <v>1.8</v>
      </c>
      <c r="BN55">
        <v>0.5</v>
      </c>
      <c r="BO55">
        <v>15.67</v>
      </c>
      <c r="BP55">
        <v>3.85</v>
      </c>
      <c r="BQ55">
        <v>4.3899999999999997</v>
      </c>
      <c r="BR55">
        <v>1.03</v>
      </c>
      <c r="BS55">
        <v>0.2</v>
      </c>
      <c r="BT55">
        <v>0</v>
      </c>
      <c r="BU55">
        <v>0</v>
      </c>
      <c r="BV55">
        <v>0</v>
      </c>
      <c r="BW55">
        <f t="shared" si="2"/>
        <v>78.97999999999999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118.088942</v>
      </c>
      <c r="L56">
        <v>356.21544599999999</v>
      </c>
      <c r="M56">
        <v>46</v>
      </c>
      <c r="N56">
        <v>118.125</v>
      </c>
      <c r="O56">
        <v>123.66562500000001</v>
      </c>
      <c r="P56">
        <v>139.31</v>
      </c>
      <c r="Q56">
        <v>11.240221999999999</v>
      </c>
      <c r="R56">
        <v>22.738695</v>
      </c>
      <c r="S56">
        <v>13.107374999999999</v>
      </c>
      <c r="T56">
        <v>0</v>
      </c>
      <c r="U56">
        <v>275.625</v>
      </c>
      <c r="V56">
        <v>14.253199</v>
      </c>
      <c r="W56">
        <v>30.957000000000001</v>
      </c>
      <c r="X56">
        <v>147.515625</v>
      </c>
      <c r="Y56">
        <v>0</v>
      </c>
      <c r="Z56">
        <v>13.1076</v>
      </c>
      <c r="AA56">
        <v>42.66</v>
      </c>
      <c r="AB56">
        <v>26.34008</v>
      </c>
      <c r="AC56">
        <v>19.35568</v>
      </c>
      <c r="AD56">
        <v>27.3447</v>
      </c>
      <c r="AE56">
        <v>49.436556000000003</v>
      </c>
      <c r="AF56">
        <v>28.594000000000001</v>
      </c>
      <c r="AG56">
        <v>18.796800000000001</v>
      </c>
      <c r="AH56">
        <v>85.703500000000005</v>
      </c>
      <c r="AI56">
        <v>0</v>
      </c>
      <c r="AJ56">
        <v>0</v>
      </c>
      <c r="AK56">
        <v>50.76</v>
      </c>
      <c r="AL56">
        <v>34.86</v>
      </c>
      <c r="AM56">
        <v>15.996</v>
      </c>
      <c r="AN56">
        <v>0.82259000000000004</v>
      </c>
      <c r="AO56">
        <v>24.696000000000002</v>
      </c>
      <c r="AP56">
        <v>9.4794</v>
      </c>
      <c r="AQ56">
        <v>31.122</v>
      </c>
      <c r="AR56">
        <v>15.456</v>
      </c>
      <c r="AS56">
        <v>10.7616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78.97999999999999</v>
      </c>
      <c r="BA56">
        <f t="shared" si="1"/>
        <v>2016.1114350000003</v>
      </c>
      <c r="BB56">
        <v>53</v>
      </c>
      <c r="BD56">
        <v>23.27</v>
      </c>
      <c r="BE56">
        <v>7.38</v>
      </c>
      <c r="BF56">
        <v>0</v>
      </c>
      <c r="BG56">
        <v>1.98</v>
      </c>
      <c r="BH56">
        <v>5.62</v>
      </c>
      <c r="BI56">
        <v>6.93</v>
      </c>
      <c r="BJ56">
        <v>1.54</v>
      </c>
      <c r="BK56">
        <v>3.67</v>
      </c>
      <c r="BL56">
        <v>1.1499999999999999</v>
      </c>
      <c r="BM56">
        <v>1.8</v>
      </c>
      <c r="BN56">
        <v>0.5</v>
      </c>
      <c r="BO56">
        <v>15.67</v>
      </c>
      <c r="BP56">
        <v>3.85</v>
      </c>
      <c r="BQ56">
        <v>4.3899999999999997</v>
      </c>
      <c r="BR56">
        <v>1.03</v>
      </c>
      <c r="BS56">
        <v>0.2</v>
      </c>
      <c r="BT56">
        <v>0</v>
      </c>
      <c r="BU56">
        <v>0</v>
      </c>
      <c r="BV56">
        <v>0</v>
      </c>
      <c r="BW56">
        <f t="shared" si="2"/>
        <v>78.97999999999999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118.114302</v>
      </c>
      <c r="L57">
        <v>411.77</v>
      </c>
      <c r="M57">
        <v>46</v>
      </c>
      <c r="N57">
        <v>118.125</v>
      </c>
      <c r="O57">
        <v>123.66562500000001</v>
      </c>
      <c r="P57">
        <v>139.31</v>
      </c>
      <c r="Q57">
        <v>11.36097</v>
      </c>
      <c r="R57">
        <v>22.738695</v>
      </c>
      <c r="S57">
        <v>14.103884000000001</v>
      </c>
      <c r="T57">
        <v>0</v>
      </c>
      <c r="U57">
        <v>275.625</v>
      </c>
      <c r="V57">
        <v>14.253199</v>
      </c>
      <c r="W57">
        <v>30.957000000000001</v>
      </c>
      <c r="X57">
        <v>147.515625</v>
      </c>
      <c r="Y57">
        <v>0</v>
      </c>
      <c r="Z57">
        <v>13.1076</v>
      </c>
      <c r="AA57">
        <v>42.66</v>
      </c>
      <c r="AB57">
        <v>26.34008</v>
      </c>
      <c r="AC57">
        <v>19.35568</v>
      </c>
      <c r="AD57">
        <v>27.3447</v>
      </c>
      <c r="AE57">
        <v>49.436556000000003</v>
      </c>
      <c r="AF57">
        <v>28.594000000000001</v>
      </c>
      <c r="AG57">
        <v>18.796800000000001</v>
      </c>
      <c r="AH57">
        <v>85.703500000000005</v>
      </c>
      <c r="AI57">
        <v>0</v>
      </c>
      <c r="AJ57">
        <v>0</v>
      </c>
      <c r="AK57">
        <v>50.76</v>
      </c>
      <c r="AL57">
        <v>34.86</v>
      </c>
      <c r="AM57">
        <v>15.996</v>
      </c>
      <c r="AN57">
        <v>0.82259000000000004</v>
      </c>
      <c r="AO57">
        <v>24.696000000000002</v>
      </c>
      <c r="AP57">
        <v>9.4794</v>
      </c>
      <c r="AQ57">
        <v>46.683</v>
      </c>
      <c r="AR57">
        <v>11.04</v>
      </c>
      <c r="AS57">
        <v>10.7616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79.079999999999984</v>
      </c>
      <c r="BA57">
        <f t="shared" si="1"/>
        <v>2084.0536059999999</v>
      </c>
      <c r="BB57">
        <v>54</v>
      </c>
      <c r="BD57">
        <v>23.27</v>
      </c>
      <c r="BE57">
        <v>7.38</v>
      </c>
      <c r="BF57">
        <v>0</v>
      </c>
      <c r="BG57">
        <v>1.98</v>
      </c>
      <c r="BH57">
        <v>5.62</v>
      </c>
      <c r="BI57">
        <v>6.93</v>
      </c>
      <c r="BJ57">
        <v>1.64</v>
      </c>
      <c r="BK57">
        <v>3.67</v>
      </c>
      <c r="BL57">
        <v>1.1499999999999999</v>
      </c>
      <c r="BM57">
        <v>1.8</v>
      </c>
      <c r="BN57">
        <v>0.5</v>
      </c>
      <c r="BO57">
        <v>15.67</v>
      </c>
      <c r="BP57">
        <v>3.85</v>
      </c>
      <c r="BQ57">
        <v>4.3899999999999997</v>
      </c>
      <c r="BR57">
        <v>1.03</v>
      </c>
      <c r="BS57">
        <v>0.2</v>
      </c>
      <c r="BT57">
        <v>0</v>
      </c>
      <c r="BU57">
        <v>0</v>
      </c>
      <c r="BV57">
        <v>0</v>
      </c>
      <c r="BW57">
        <f t="shared" si="2"/>
        <v>79.079999999999984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118.088942</v>
      </c>
      <c r="L58">
        <v>465.37</v>
      </c>
      <c r="M58">
        <v>46</v>
      </c>
      <c r="N58">
        <v>118.125</v>
      </c>
      <c r="O58">
        <v>123.66562500000001</v>
      </c>
      <c r="P58">
        <v>139.31</v>
      </c>
      <c r="Q58">
        <v>18.1877</v>
      </c>
      <c r="R58">
        <v>36.383000000000003</v>
      </c>
      <c r="S58">
        <v>22.527000000000001</v>
      </c>
      <c r="T58">
        <v>0</v>
      </c>
      <c r="U58">
        <v>275.625</v>
      </c>
      <c r="V58">
        <v>14.253199</v>
      </c>
      <c r="W58">
        <v>30.957000000000001</v>
      </c>
      <c r="X58">
        <v>147.515625</v>
      </c>
      <c r="Y58">
        <v>0</v>
      </c>
      <c r="Z58">
        <v>13.1076</v>
      </c>
      <c r="AA58">
        <v>42.66</v>
      </c>
      <c r="AB58">
        <v>26.34008</v>
      </c>
      <c r="AC58">
        <v>19.35568</v>
      </c>
      <c r="AD58">
        <v>27.3447</v>
      </c>
      <c r="AE58">
        <v>49.436556000000003</v>
      </c>
      <c r="AF58">
        <v>28.594000000000001</v>
      </c>
      <c r="AG58">
        <v>18.796800000000001</v>
      </c>
      <c r="AH58">
        <v>85.703500000000005</v>
      </c>
      <c r="AI58">
        <v>0</v>
      </c>
      <c r="AJ58">
        <v>0</v>
      </c>
      <c r="AK58">
        <v>50.76</v>
      </c>
      <c r="AL58">
        <v>34.86</v>
      </c>
      <c r="AM58">
        <v>15.996</v>
      </c>
      <c r="AN58">
        <v>0.82259000000000004</v>
      </c>
      <c r="AO58">
        <v>24.696000000000002</v>
      </c>
      <c r="AP58">
        <v>9.4794</v>
      </c>
      <c r="AQ58">
        <v>46.683</v>
      </c>
      <c r="AR58">
        <v>11.04</v>
      </c>
      <c r="AS58">
        <v>10.7616</v>
      </c>
      <c r="AT58">
        <v>14.898472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79.079999999999984</v>
      </c>
      <c r="BA58">
        <f t="shared" si="1"/>
        <v>2166.4240690000001</v>
      </c>
      <c r="BB58">
        <v>55</v>
      </c>
      <c r="BD58">
        <v>23.27</v>
      </c>
      <c r="BE58">
        <v>7.38</v>
      </c>
      <c r="BF58">
        <v>0</v>
      </c>
      <c r="BG58">
        <v>1.98</v>
      </c>
      <c r="BH58">
        <v>5.62</v>
      </c>
      <c r="BI58">
        <v>6.93</v>
      </c>
      <c r="BJ58">
        <v>1.64</v>
      </c>
      <c r="BK58">
        <v>3.67</v>
      </c>
      <c r="BL58">
        <v>1.1499999999999999</v>
      </c>
      <c r="BM58">
        <v>1.8</v>
      </c>
      <c r="BN58">
        <v>0.5</v>
      </c>
      <c r="BO58">
        <v>15.67</v>
      </c>
      <c r="BP58">
        <v>3.85</v>
      </c>
      <c r="BQ58">
        <v>4.3899999999999997</v>
      </c>
      <c r="BR58">
        <v>1.03</v>
      </c>
      <c r="BS58">
        <v>0.2</v>
      </c>
      <c r="BT58">
        <v>0</v>
      </c>
      <c r="BU58">
        <v>0</v>
      </c>
      <c r="BV58">
        <v>0</v>
      </c>
      <c r="BW58">
        <f t="shared" si="2"/>
        <v>79.079999999999984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188.35820000000001</v>
      </c>
      <c r="L59">
        <v>445.04</v>
      </c>
      <c r="M59">
        <v>46</v>
      </c>
      <c r="N59">
        <v>118.125</v>
      </c>
      <c r="O59">
        <v>123.66562500000001</v>
      </c>
      <c r="P59">
        <v>139.31</v>
      </c>
      <c r="Q59">
        <v>18.1877</v>
      </c>
      <c r="R59">
        <v>36.383000000000003</v>
      </c>
      <c r="S59">
        <v>22.527000000000001</v>
      </c>
      <c r="T59">
        <v>0</v>
      </c>
      <c r="U59">
        <v>275.625</v>
      </c>
      <c r="V59">
        <v>14.253199</v>
      </c>
      <c r="W59">
        <v>30.957000000000001</v>
      </c>
      <c r="X59">
        <v>147.515625</v>
      </c>
      <c r="Y59">
        <v>0</v>
      </c>
      <c r="Z59">
        <v>13.1076</v>
      </c>
      <c r="AA59">
        <v>42.66</v>
      </c>
      <c r="AB59">
        <v>26.34008</v>
      </c>
      <c r="AC59">
        <v>19.35568</v>
      </c>
      <c r="AD59">
        <v>27.3447</v>
      </c>
      <c r="AE59">
        <v>49.436556000000003</v>
      </c>
      <c r="AF59">
        <v>28.594000000000001</v>
      </c>
      <c r="AG59">
        <v>18.796800000000001</v>
      </c>
      <c r="AH59">
        <v>85.703500000000005</v>
      </c>
      <c r="AI59">
        <v>0</v>
      </c>
      <c r="AJ59">
        <v>0</v>
      </c>
      <c r="AK59">
        <v>50.76</v>
      </c>
      <c r="AL59">
        <v>34.86</v>
      </c>
      <c r="AM59">
        <v>15.996</v>
      </c>
      <c r="AN59">
        <v>0.82259000000000004</v>
      </c>
      <c r="AO59">
        <v>24.696000000000002</v>
      </c>
      <c r="AP59">
        <v>9.4794</v>
      </c>
      <c r="AQ59">
        <v>46.683</v>
      </c>
      <c r="AR59">
        <v>11.04</v>
      </c>
      <c r="AS59">
        <v>10.7616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78.97999999999999</v>
      </c>
      <c r="BA59">
        <f t="shared" si="1"/>
        <v>2216.3616550000002</v>
      </c>
      <c r="BB59">
        <v>56</v>
      </c>
      <c r="BD59">
        <v>23.27</v>
      </c>
      <c r="BE59">
        <v>7.38</v>
      </c>
      <c r="BF59">
        <v>0</v>
      </c>
      <c r="BG59">
        <v>1.98</v>
      </c>
      <c r="BH59">
        <v>5.62</v>
      </c>
      <c r="BI59">
        <v>6.93</v>
      </c>
      <c r="BJ59">
        <v>1.54</v>
      </c>
      <c r="BK59">
        <v>3.67</v>
      </c>
      <c r="BL59">
        <v>1.1499999999999999</v>
      </c>
      <c r="BM59">
        <v>1.8</v>
      </c>
      <c r="BN59">
        <v>0.5</v>
      </c>
      <c r="BO59">
        <v>15.67</v>
      </c>
      <c r="BP59">
        <v>3.85</v>
      </c>
      <c r="BQ59">
        <v>4.3899999999999997</v>
      </c>
      <c r="BR59">
        <v>1.03</v>
      </c>
      <c r="BS59">
        <v>0.2</v>
      </c>
      <c r="BT59">
        <v>0</v>
      </c>
      <c r="BU59">
        <v>0</v>
      </c>
      <c r="BV59">
        <v>0</v>
      </c>
      <c r="BW59">
        <f t="shared" si="2"/>
        <v>78.97999999999999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188.35820000000001</v>
      </c>
      <c r="L60">
        <v>541.16800000000001</v>
      </c>
      <c r="M60">
        <v>46</v>
      </c>
      <c r="N60">
        <v>118.125</v>
      </c>
      <c r="O60">
        <v>123.66562500000001</v>
      </c>
      <c r="P60">
        <v>139.31</v>
      </c>
      <c r="Q60">
        <v>18.1877</v>
      </c>
      <c r="R60">
        <v>36.383000000000003</v>
      </c>
      <c r="S60">
        <v>22.527000000000001</v>
      </c>
      <c r="T60">
        <v>0</v>
      </c>
      <c r="U60">
        <v>275.625</v>
      </c>
      <c r="V60">
        <v>14.253199</v>
      </c>
      <c r="W60">
        <v>30.957000000000001</v>
      </c>
      <c r="X60">
        <v>147.515625</v>
      </c>
      <c r="Y60">
        <v>0</v>
      </c>
      <c r="Z60">
        <v>13.1076</v>
      </c>
      <c r="AA60">
        <v>42.66</v>
      </c>
      <c r="AB60">
        <v>26.34008</v>
      </c>
      <c r="AC60">
        <v>19.35568</v>
      </c>
      <c r="AD60">
        <v>27.3447</v>
      </c>
      <c r="AE60">
        <v>49.436556000000003</v>
      </c>
      <c r="AF60">
        <v>28.594000000000001</v>
      </c>
      <c r="AG60">
        <v>18.796800000000001</v>
      </c>
      <c r="AH60">
        <v>85.703500000000005</v>
      </c>
      <c r="AI60">
        <v>0</v>
      </c>
      <c r="AJ60">
        <v>0</v>
      </c>
      <c r="AK60">
        <v>50.76</v>
      </c>
      <c r="AL60">
        <v>34.86</v>
      </c>
      <c r="AM60">
        <v>15.996</v>
      </c>
      <c r="AN60">
        <v>0.82259000000000004</v>
      </c>
      <c r="AO60">
        <v>24.696000000000002</v>
      </c>
      <c r="AP60">
        <v>9.4794</v>
      </c>
      <c r="AQ60">
        <v>46.683</v>
      </c>
      <c r="AR60">
        <v>11.04</v>
      </c>
      <c r="AS60">
        <v>10.7616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78.97999999999999</v>
      </c>
      <c r="BA60">
        <f t="shared" si="1"/>
        <v>2312.4896550000008</v>
      </c>
      <c r="BB60">
        <v>57</v>
      </c>
      <c r="BD60">
        <v>23.27</v>
      </c>
      <c r="BE60">
        <v>7.38</v>
      </c>
      <c r="BF60">
        <v>0</v>
      </c>
      <c r="BG60">
        <v>1.98</v>
      </c>
      <c r="BH60">
        <v>5.62</v>
      </c>
      <c r="BI60">
        <v>6.93</v>
      </c>
      <c r="BJ60">
        <v>1.54</v>
      </c>
      <c r="BK60">
        <v>3.67</v>
      </c>
      <c r="BL60">
        <v>1.1499999999999999</v>
      </c>
      <c r="BM60">
        <v>1.8</v>
      </c>
      <c r="BN60">
        <v>0.5</v>
      </c>
      <c r="BO60">
        <v>15.67</v>
      </c>
      <c r="BP60">
        <v>3.85</v>
      </c>
      <c r="BQ60">
        <v>4.3899999999999997</v>
      </c>
      <c r="BR60">
        <v>1.03</v>
      </c>
      <c r="BS60">
        <v>0.2</v>
      </c>
      <c r="BT60">
        <v>0</v>
      </c>
      <c r="BU60">
        <v>0</v>
      </c>
      <c r="BV60">
        <v>0</v>
      </c>
      <c r="BW60">
        <f t="shared" si="2"/>
        <v>78.97999999999999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187.4982</v>
      </c>
      <c r="L61">
        <v>540.45799999999997</v>
      </c>
      <c r="M61">
        <v>46</v>
      </c>
      <c r="N61">
        <v>118.125</v>
      </c>
      <c r="O61">
        <v>123.66562500000001</v>
      </c>
      <c r="P61">
        <v>139.31</v>
      </c>
      <c r="Q61">
        <v>18.117699999999999</v>
      </c>
      <c r="R61">
        <v>36.213000000000001</v>
      </c>
      <c r="S61">
        <v>22.427</v>
      </c>
      <c r="T61">
        <v>0</v>
      </c>
      <c r="U61">
        <v>275.625</v>
      </c>
      <c r="V61">
        <v>14.25</v>
      </c>
      <c r="W61">
        <v>30.957000000000001</v>
      </c>
      <c r="X61">
        <v>147.515625</v>
      </c>
      <c r="Y61">
        <v>0</v>
      </c>
      <c r="Z61">
        <v>13.1076</v>
      </c>
      <c r="AA61">
        <v>42.66</v>
      </c>
      <c r="AB61">
        <v>26.34008</v>
      </c>
      <c r="AC61">
        <v>19.35568</v>
      </c>
      <c r="AD61">
        <v>27.3447</v>
      </c>
      <c r="AE61">
        <v>49.436556000000003</v>
      </c>
      <c r="AF61">
        <v>28.594000000000001</v>
      </c>
      <c r="AG61">
        <v>18.796800000000001</v>
      </c>
      <c r="AH61">
        <v>93.563599999999994</v>
      </c>
      <c r="AI61">
        <v>0</v>
      </c>
      <c r="AJ61">
        <v>0</v>
      </c>
      <c r="AK61">
        <v>50.76</v>
      </c>
      <c r="AL61">
        <v>58.1</v>
      </c>
      <c r="AM61">
        <v>15.996</v>
      </c>
      <c r="AN61">
        <v>0.82259000000000004</v>
      </c>
      <c r="AO61">
        <v>24.696000000000002</v>
      </c>
      <c r="AP61">
        <v>9.4794</v>
      </c>
      <c r="AQ61">
        <v>46.683</v>
      </c>
      <c r="AR61">
        <v>4.4160000000000004</v>
      </c>
      <c r="AS61">
        <v>10.7616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78.779999999999987</v>
      </c>
      <c r="BA61">
        <f t="shared" si="1"/>
        <v>2334.8525560000007</v>
      </c>
      <c r="BB61">
        <v>58</v>
      </c>
      <c r="BD61">
        <v>23.27</v>
      </c>
      <c r="BE61">
        <v>7.38</v>
      </c>
      <c r="BF61">
        <v>0</v>
      </c>
      <c r="BG61">
        <v>1.98</v>
      </c>
      <c r="BH61">
        <v>5.62</v>
      </c>
      <c r="BI61">
        <v>6.93</v>
      </c>
      <c r="BJ61">
        <v>1.54</v>
      </c>
      <c r="BK61">
        <v>3.67</v>
      </c>
      <c r="BL61">
        <v>0.95</v>
      </c>
      <c r="BM61">
        <v>1.8</v>
      </c>
      <c r="BN61">
        <v>0.5</v>
      </c>
      <c r="BO61">
        <v>15.67</v>
      </c>
      <c r="BP61">
        <v>3.85</v>
      </c>
      <c r="BQ61">
        <v>4.3899999999999997</v>
      </c>
      <c r="BR61">
        <v>1.03</v>
      </c>
      <c r="BS61">
        <v>0.2</v>
      </c>
      <c r="BT61">
        <v>0</v>
      </c>
      <c r="BU61">
        <v>0</v>
      </c>
      <c r="BV61">
        <v>0</v>
      </c>
      <c r="BW61">
        <f t="shared" si="2"/>
        <v>78.779999999999987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187.4982</v>
      </c>
      <c r="L62">
        <v>540.45799999999997</v>
      </c>
      <c r="M62">
        <v>46</v>
      </c>
      <c r="N62">
        <v>118.125</v>
      </c>
      <c r="O62">
        <v>123.66562500000001</v>
      </c>
      <c r="P62">
        <v>139.31</v>
      </c>
      <c r="Q62">
        <v>18.117699999999999</v>
      </c>
      <c r="R62">
        <v>36.213000000000001</v>
      </c>
      <c r="S62">
        <v>22.427</v>
      </c>
      <c r="T62">
        <v>0</v>
      </c>
      <c r="U62">
        <v>275.625</v>
      </c>
      <c r="V62">
        <v>14.25</v>
      </c>
      <c r="W62">
        <v>30.957000000000001</v>
      </c>
      <c r="X62">
        <v>147.515625</v>
      </c>
      <c r="Y62">
        <v>0</v>
      </c>
      <c r="Z62">
        <v>13.1076</v>
      </c>
      <c r="AA62">
        <v>42.66</v>
      </c>
      <c r="AB62">
        <v>26.34008</v>
      </c>
      <c r="AC62">
        <v>19.35568</v>
      </c>
      <c r="AD62">
        <v>27.3447</v>
      </c>
      <c r="AE62">
        <v>49.436556000000003</v>
      </c>
      <c r="AF62">
        <v>28.594000000000001</v>
      </c>
      <c r="AG62">
        <v>18.796800000000001</v>
      </c>
      <c r="AH62">
        <v>93.563599999999994</v>
      </c>
      <c r="AI62">
        <v>0</v>
      </c>
      <c r="AJ62">
        <v>0</v>
      </c>
      <c r="AK62">
        <v>50.76</v>
      </c>
      <c r="AL62">
        <v>83.664000000000001</v>
      </c>
      <c r="AM62">
        <v>15.996</v>
      </c>
      <c r="AN62">
        <v>0.82259000000000004</v>
      </c>
      <c r="AO62">
        <v>24.696000000000002</v>
      </c>
      <c r="AP62">
        <v>9.4794</v>
      </c>
      <c r="AQ62">
        <v>46.683</v>
      </c>
      <c r="AR62">
        <v>4.4160000000000004</v>
      </c>
      <c r="AS62">
        <v>10.7616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78.659999999999982</v>
      </c>
      <c r="BA62">
        <f t="shared" si="1"/>
        <v>2360.2965560000007</v>
      </c>
      <c r="BB62">
        <v>59</v>
      </c>
      <c r="BD62">
        <v>23.27</v>
      </c>
      <c r="BE62">
        <v>7.38</v>
      </c>
      <c r="BF62">
        <v>0</v>
      </c>
      <c r="BG62">
        <v>1.98</v>
      </c>
      <c r="BH62">
        <v>5.62</v>
      </c>
      <c r="BI62">
        <v>6.93</v>
      </c>
      <c r="BJ62">
        <v>1.54</v>
      </c>
      <c r="BK62">
        <v>3.61</v>
      </c>
      <c r="BL62">
        <v>0.89</v>
      </c>
      <c r="BM62">
        <v>1.8</v>
      </c>
      <c r="BN62">
        <v>0.5</v>
      </c>
      <c r="BO62">
        <v>15.67</v>
      </c>
      <c r="BP62">
        <v>3.85</v>
      </c>
      <c r="BQ62">
        <v>4.3899999999999997</v>
      </c>
      <c r="BR62">
        <v>1.03</v>
      </c>
      <c r="BS62">
        <v>0.2</v>
      </c>
      <c r="BT62">
        <v>0</v>
      </c>
      <c r="BU62">
        <v>0</v>
      </c>
      <c r="BV62">
        <v>0</v>
      </c>
      <c r="BW62">
        <f t="shared" si="2"/>
        <v>78.659999999999982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187.4982</v>
      </c>
      <c r="L63">
        <v>540.45799999999997</v>
      </c>
      <c r="M63">
        <v>46</v>
      </c>
      <c r="N63">
        <v>118.125</v>
      </c>
      <c r="O63">
        <v>123.66562500000001</v>
      </c>
      <c r="P63">
        <v>139.31</v>
      </c>
      <c r="Q63">
        <v>18.117699999999999</v>
      </c>
      <c r="R63">
        <v>36.213000000000001</v>
      </c>
      <c r="S63">
        <v>22.427</v>
      </c>
      <c r="T63">
        <v>0</v>
      </c>
      <c r="U63">
        <v>275.625</v>
      </c>
      <c r="V63">
        <v>14.25</v>
      </c>
      <c r="W63">
        <v>30.957000000000001</v>
      </c>
      <c r="X63">
        <v>147.515625</v>
      </c>
      <c r="Y63">
        <v>0</v>
      </c>
      <c r="Z63">
        <v>13.1076</v>
      </c>
      <c r="AA63">
        <v>42.66</v>
      </c>
      <c r="AB63">
        <v>26.34008</v>
      </c>
      <c r="AC63">
        <v>9.6778399999999998</v>
      </c>
      <c r="AD63">
        <v>27.3447</v>
      </c>
      <c r="AE63">
        <v>49.436556000000003</v>
      </c>
      <c r="AF63">
        <v>28.594000000000001</v>
      </c>
      <c r="AG63">
        <v>18.796800000000001</v>
      </c>
      <c r="AH63">
        <v>93.563599999999994</v>
      </c>
      <c r="AI63">
        <v>0</v>
      </c>
      <c r="AJ63">
        <v>0</v>
      </c>
      <c r="AK63">
        <v>50.76</v>
      </c>
      <c r="AL63">
        <v>83.664000000000001</v>
      </c>
      <c r="AM63">
        <v>15.996</v>
      </c>
      <c r="AN63">
        <v>0.82259000000000004</v>
      </c>
      <c r="AO63">
        <v>24.696000000000002</v>
      </c>
      <c r="AP63">
        <v>9.4794</v>
      </c>
      <c r="AQ63">
        <v>46.683</v>
      </c>
      <c r="AR63">
        <v>4.4160000000000004</v>
      </c>
      <c r="AS63">
        <v>10.7616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78.659999999999982</v>
      </c>
      <c r="BA63">
        <f t="shared" si="1"/>
        <v>2350.6187160000009</v>
      </c>
      <c r="BB63">
        <v>60</v>
      </c>
      <c r="BD63">
        <v>23.27</v>
      </c>
      <c r="BE63">
        <v>7.38</v>
      </c>
      <c r="BF63">
        <v>0</v>
      </c>
      <c r="BG63">
        <v>1.98</v>
      </c>
      <c r="BH63">
        <v>5.62</v>
      </c>
      <c r="BI63">
        <v>6.93</v>
      </c>
      <c r="BJ63">
        <v>1.54</v>
      </c>
      <c r="BK63">
        <v>3.61</v>
      </c>
      <c r="BL63">
        <v>0.89</v>
      </c>
      <c r="BM63">
        <v>1.8</v>
      </c>
      <c r="BN63">
        <v>0.5</v>
      </c>
      <c r="BO63">
        <v>15.67</v>
      </c>
      <c r="BP63">
        <v>3.85</v>
      </c>
      <c r="BQ63">
        <v>4.3899999999999997</v>
      </c>
      <c r="BR63">
        <v>1.03</v>
      </c>
      <c r="BS63">
        <v>0.2</v>
      </c>
      <c r="BT63">
        <v>0</v>
      </c>
      <c r="BU63">
        <v>0</v>
      </c>
      <c r="BV63">
        <v>0</v>
      </c>
      <c r="BW63">
        <f t="shared" si="2"/>
        <v>78.659999999999982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187.4982</v>
      </c>
      <c r="L64">
        <v>540.45799999999997</v>
      </c>
      <c r="M64">
        <v>46</v>
      </c>
      <c r="N64">
        <v>118.125</v>
      </c>
      <c r="O64">
        <v>123.66562500000001</v>
      </c>
      <c r="P64">
        <v>139.31</v>
      </c>
      <c r="Q64">
        <v>18.277699999999999</v>
      </c>
      <c r="R64">
        <v>36.622999999999998</v>
      </c>
      <c r="S64">
        <v>22.687000000000001</v>
      </c>
      <c r="T64">
        <v>0</v>
      </c>
      <c r="U64">
        <v>275.625</v>
      </c>
      <c r="V64">
        <v>14.25</v>
      </c>
      <c r="W64">
        <v>30.957000000000001</v>
      </c>
      <c r="X64">
        <v>147.515625</v>
      </c>
      <c r="Y64">
        <v>0</v>
      </c>
      <c r="Z64">
        <v>13.1076</v>
      </c>
      <c r="AA64">
        <v>42.66</v>
      </c>
      <c r="AB64">
        <v>26.34008</v>
      </c>
      <c r="AC64">
        <v>9.6778399999999998</v>
      </c>
      <c r="AD64">
        <v>27.3447</v>
      </c>
      <c r="AE64">
        <v>49.436556000000003</v>
      </c>
      <c r="AF64">
        <v>28.594000000000001</v>
      </c>
      <c r="AG64">
        <v>18.796800000000001</v>
      </c>
      <c r="AH64">
        <v>93.563599999999994</v>
      </c>
      <c r="AI64">
        <v>0</v>
      </c>
      <c r="AJ64">
        <v>0</v>
      </c>
      <c r="AK64">
        <v>50.76</v>
      </c>
      <c r="AL64">
        <v>83.664000000000001</v>
      </c>
      <c r="AM64">
        <v>15.996</v>
      </c>
      <c r="AN64">
        <v>0.82259000000000004</v>
      </c>
      <c r="AO64">
        <v>24.696000000000002</v>
      </c>
      <c r="AP64">
        <v>9.4794</v>
      </c>
      <c r="AQ64">
        <v>51.911999999999999</v>
      </c>
      <c r="AR64">
        <v>4.4160000000000004</v>
      </c>
      <c r="AS64">
        <v>10.7616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78.659999999999982</v>
      </c>
      <c r="BA64">
        <f t="shared" si="1"/>
        <v>2356.6777160000006</v>
      </c>
      <c r="BB64">
        <v>61</v>
      </c>
      <c r="BD64">
        <v>23.27</v>
      </c>
      <c r="BE64">
        <v>7.38</v>
      </c>
      <c r="BF64">
        <v>0</v>
      </c>
      <c r="BG64">
        <v>1.98</v>
      </c>
      <c r="BH64">
        <v>5.62</v>
      </c>
      <c r="BI64">
        <v>6.93</v>
      </c>
      <c r="BJ64">
        <v>1.54</v>
      </c>
      <c r="BK64">
        <v>3.61</v>
      </c>
      <c r="BL64">
        <v>0.89</v>
      </c>
      <c r="BM64">
        <v>1.8</v>
      </c>
      <c r="BN64">
        <v>0.5</v>
      </c>
      <c r="BO64">
        <v>15.67</v>
      </c>
      <c r="BP64">
        <v>3.85</v>
      </c>
      <c r="BQ64">
        <v>4.3899999999999997</v>
      </c>
      <c r="BR64">
        <v>1.03</v>
      </c>
      <c r="BS64">
        <v>0.2</v>
      </c>
      <c r="BT64">
        <v>0</v>
      </c>
      <c r="BU64">
        <v>0</v>
      </c>
      <c r="BV64">
        <v>0</v>
      </c>
      <c r="BW64">
        <f t="shared" si="2"/>
        <v>78.659999999999982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187.4982</v>
      </c>
      <c r="L65">
        <v>607.43039999999996</v>
      </c>
      <c r="M65">
        <v>46</v>
      </c>
      <c r="N65">
        <v>118.125</v>
      </c>
      <c r="O65">
        <v>123.66562500000001</v>
      </c>
      <c r="P65">
        <v>139.31</v>
      </c>
      <c r="Q65">
        <v>21.82</v>
      </c>
      <c r="R65">
        <v>42.390099999999997</v>
      </c>
      <c r="S65">
        <v>26.3901</v>
      </c>
      <c r="T65">
        <v>0</v>
      </c>
      <c r="U65">
        <v>275.625</v>
      </c>
      <c r="V65">
        <v>14.25</v>
      </c>
      <c r="W65">
        <v>30.957000000000001</v>
      </c>
      <c r="X65">
        <v>147.515625</v>
      </c>
      <c r="Y65">
        <v>0</v>
      </c>
      <c r="Z65">
        <v>13.1076</v>
      </c>
      <c r="AA65">
        <v>42.66</v>
      </c>
      <c r="AB65">
        <v>26.34008</v>
      </c>
      <c r="AC65">
        <v>9.6778399999999998</v>
      </c>
      <c r="AD65">
        <v>27.3447</v>
      </c>
      <c r="AE65">
        <v>49.436556000000003</v>
      </c>
      <c r="AF65">
        <v>28.594000000000001</v>
      </c>
      <c r="AG65">
        <v>18.796800000000001</v>
      </c>
      <c r="AH65">
        <v>116.9545</v>
      </c>
      <c r="AI65">
        <v>0</v>
      </c>
      <c r="AJ65">
        <v>0</v>
      </c>
      <c r="AK65">
        <v>50.76</v>
      </c>
      <c r="AL65">
        <v>83.664000000000001</v>
      </c>
      <c r="AM65">
        <v>15.836040000000001</v>
      </c>
      <c r="AN65">
        <v>0.82259000000000004</v>
      </c>
      <c r="AO65">
        <v>24.696000000000002</v>
      </c>
      <c r="AP65">
        <v>9.4794</v>
      </c>
      <c r="AQ65">
        <v>62.244</v>
      </c>
      <c r="AR65">
        <v>4.4160000000000004</v>
      </c>
      <c r="AS65">
        <v>10.7616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78.629999999999981</v>
      </c>
      <c r="BA65">
        <f t="shared" si="1"/>
        <v>2470.1955560000015</v>
      </c>
      <c r="BB65">
        <v>62</v>
      </c>
      <c r="BD65">
        <v>23.27</v>
      </c>
      <c r="BE65">
        <v>7.38</v>
      </c>
      <c r="BF65">
        <v>0</v>
      </c>
      <c r="BG65">
        <v>1.98</v>
      </c>
      <c r="BH65">
        <v>5.62</v>
      </c>
      <c r="BI65">
        <v>6.93</v>
      </c>
      <c r="BJ65">
        <v>1.51</v>
      </c>
      <c r="BK65">
        <v>3.61</v>
      </c>
      <c r="BL65">
        <v>0.89</v>
      </c>
      <c r="BM65">
        <v>1.8</v>
      </c>
      <c r="BN65">
        <v>0.5</v>
      </c>
      <c r="BO65">
        <v>15.67</v>
      </c>
      <c r="BP65">
        <v>3.85</v>
      </c>
      <c r="BQ65">
        <v>4.3899999999999997</v>
      </c>
      <c r="BR65">
        <v>1.03</v>
      </c>
      <c r="BS65">
        <v>0.2</v>
      </c>
      <c r="BT65">
        <v>0</v>
      </c>
      <c r="BU65">
        <v>0</v>
      </c>
      <c r="BV65">
        <v>0</v>
      </c>
      <c r="BW65">
        <f t="shared" si="2"/>
        <v>78.629999999999981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187.4982</v>
      </c>
      <c r="L66">
        <v>607.43039999999996</v>
      </c>
      <c r="M66">
        <v>46</v>
      </c>
      <c r="N66">
        <v>118.125</v>
      </c>
      <c r="O66">
        <v>123.66562500000001</v>
      </c>
      <c r="P66">
        <v>139.31</v>
      </c>
      <c r="Q66">
        <v>21.82</v>
      </c>
      <c r="R66">
        <v>42.390099999999997</v>
      </c>
      <c r="S66">
        <v>26.3901</v>
      </c>
      <c r="T66">
        <v>0</v>
      </c>
      <c r="U66">
        <v>275.625</v>
      </c>
      <c r="V66">
        <v>14.25</v>
      </c>
      <c r="W66">
        <v>30.957000000000001</v>
      </c>
      <c r="X66">
        <v>147.515625</v>
      </c>
      <c r="Y66">
        <v>0</v>
      </c>
      <c r="Z66">
        <v>13.1076</v>
      </c>
      <c r="AA66">
        <v>42.66</v>
      </c>
      <c r="AB66">
        <v>13.0634</v>
      </c>
      <c r="AC66">
        <v>9.6778399999999998</v>
      </c>
      <c r="AD66">
        <v>27.3447</v>
      </c>
      <c r="AE66">
        <v>49.436556000000003</v>
      </c>
      <c r="AF66">
        <v>28.594000000000001</v>
      </c>
      <c r="AG66">
        <v>18.796800000000001</v>
      </c>
      <c r="AH66">
        <v>140.34540000000001</v>
      </c>
      <c r="AI66">
        <v>0</v>
      </c>
      <c r="AJ66">
        <v>0</v>
      </c>
      <c r="AK66">
        <v>50.76</v>
      </c>
      <c r="AL66">
        <v>83.664000000000001</v>
      </c>
      <c r="AM66">
        <v>15.836040000000001</v>
      </c>
      <c r="AN66">
        <v>0.82259000000000004</v>
      </c>
      <c r="AO66">
        <v>24.696000000000002</v>
      </c>
      <c r="AP66">
        <v>9.4794</v>
      </c>
      <c r="AQ66">
        <v>62.244</v>
      </c>
      <c r="AR66">
        <v>4.4160000000000004</v>
      </c>
      <c r="AS66">
        <v>10.7616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78.629999999999981</v>
      </c>
      <c r="BA66">
        <f t="shared" si="1"/>
        <v>2480.3097760000019</v>
      </c>
      <c r="BB66">
        <v>63</v>
      </c>
      <c r="BD66">
        <v>23.27</v>
      </c>
      <c r="BE66">
        <v>7.38</v>
      </c>
      <c r="BF66">
        <v>0</v>
      </c>
      <c r="BG66">
        <v>1.98</v>
      </c>
      <c r="BH66">
        <v>5.62</v>
      </c>
      <c r="BI66">
        <v>6.93</v>
      </c>
      <c r="BJ66">
        <v>1.51</v>
      </c>
      <c r="BK66">
        <v>3.61</v>
      </c>
      <c r="BL66">
        <v>0.89</v>
      </c>
      <c r="BM66">
        <v>1.8</v>
      </c>
      <c r="BN66">
        <v>0.5</v>
      </c>
      <c r="BO66">
        <v>15.67</v>
      </c>
      <c r="BP66">
        <v>3.85</v>
      </c>
      <c r="BQ66">
        <v>4.3899999999999997</v>
      </c>
      <c r="BR66">
        <v>1.03</v>
      </c>
      <c r="BS66">
        <v>0.2</v>
      </c>
      <c r="BT66">
        <v>0</v>
      </c>
      <c r="BU66">
        <v>0</v>
      </c>
      <c r="BV66">
        <v>0</v>
      </c>
      <c r="BW66">
        <f t="shared" si="2"/>
        <v>78.629999999999981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187.4982</v>
      </c>
      <c r="L67">
        <v>607.43039999999996</v>
      </c>
      <c r="M67">
        <v>46</v>
      </c>
      <c r="N67">
        <v>118.125</v>
      </c>
      <c r="O67">
        <v>123.66562500000001</v>
      </c>
      <c r="P67">
        <v>139.31</v>
      </c>
      <c r="Q67">
        <v>18.277699999999999</v>
      </c>
      <c r="R67">
        <v>36.622999999999998</v>
      </c>
      <c r="S67">
        <v>22.687000000000001</v>
      </c>
      <c r="T67">
        <v>0</v>
      </c>
      <c r="U67">
        <v>272.25</v>
      </c>
      <c r="V67">
        <v>14.25</v>
      </c>
      <c r="W67">
        <v>30.957000000000001</v>
      </c>
      <c r="X67">
        <v>147.515625</v>
      </c>
      <c r="Y67">
        <v>0</v>
      </c>
      <c r="Z67">
        <v>13.1076</v>
      </c>
      <c r="AA67">
        <v>42.66</v>
      </c>
      <c r="AB67">
        <v>13.0634</v>
      </c>
      <c r="AC67">
        <v>9.6778399999999998</v>
      </c>
      <c r="AD67">
        <v>27.3447</v>
      </c>
      <c r="AE67">
        <v>49.436556000000003</v>
      </c>
      <c r="AF67">
        <v>28.594000000000001</v>
      </c>
      <c r="AG67">
        <v>18.796800000000001</v>
      </c>
      <c r="AH67">
        <v>140.34540000000001</v>
      </c>
      <c r="AI67">
        <v>0</v>
      </c>
      <c r="AJ67">
        <v>0</v>
      </c>
      <c r="AK67">
        <v>50.76</v>
      </c>
      <c r="AL67">
        <v>83.664000000000001</v>
      </c>
      <c r="AM67">
        <v>15.836040000000001</v>
      </c>
      <c r="AN67">
        <v>0.82259000000000004</v>
      </c>
      <c r="AO67">
        <v>24.696000000000002</v>
      </c>
      <c r="AP67">
        <v>9.4794</v>
      </c>
      <c r="AQ67">
        <v>62.244</v>
      </c>
      <c r="AR67">
        <v>8.8320000000000007</v>
      </c>
      <c r="AS67">
        <v>10.7616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78.629999999999981</v>
      </c>
      <c r="BA67">
        <f t="shared" si="1"/>
        <v>2468.3382760000013</v>
      </c>
      <c r="BB67">
        <v>64</v>
      </c>
      <c r="BD67">
        <v>23.27</v>
      </c>
      <c r="BE67">
        <v>7.38</v>
      </c>
      <c r="BF67">
        <v>0</v>
      </c>
      <c r="BG67">
        <v>1.98</v>
      </c>
      <c r="BH67">
        <v>5.62</v>
      </c>
      <c r="BI67">
        <v>6.93</v>
      </c>
      <c r="BJ67">
        <v>1.51</v>
      </c>
      <c r="BK67">
        <v>3.61</v>
      </c>
      <c r="BL67">
        <v>0.89</v>
      </c>
      <c r="BM67">
        <v>1.8</v>
      </c>
      <c r="BN67">
        <v>0.5</v>
      </c>
      <c r="BO67">
        <v>15.67</v>
      </c>
      <c r="BP67">
        <v>3.85</v>
      </c>
      <c r="BQ67">
        <v>4.3899999999999997</v>
      </c>
      <c r="BR67">
        <v>1.03</v>
      </c>
      <c r="BS67">
        <v>0.2</v>
      </c>
      <c r="BT67">
        <v>0</v>
      </c>
      <c r="BU67">
        <v>0</v>
      </c>
      <c r="BV67">
        <v>0</v>
      </c>
      <c r="BW67">
        <f t="shared" si="2"/>
        <v>78.629999999999981</v>
      </c>
    </row>
    <row r="68" spans="1:75">
      <c r="A68" t="s">
        <v>110</v>
      </c>
      <c r="B68">
        <v>0</v>
      </c>
      <c r="C68">
        <v>0</v>
      </c>
      <c r="D68">
        <v>2.2599999999999998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187.4982</v>
      </c>
      <c r="L68">
        <v>607.43039999999996</v>
      </c>
      <c r="M68">
        <v>46</v>
      </c>
      <c r="N68">
        <v>118.125</v>
      </c>
      <c r="O68">
        <v>123.66562500000001</v>
      </c>
      <c r="P68">
        <v>139.31</v>
      </c>
      <c r="Q68">
        <v>18.277699999999999</v>
      </c>
      <c r="R68">
        <v>36.622999999999998</v>
      </c>
      <c r="S68">
        <v>22.687000000000001</v>
      </c>
      <c r="T68">
        <v>0</v>
      </c>
      <c r="U68">
        <v>272.25</v>
      </c>
      <c r="V68">
        <v>14.25</v>
      </c>
      <c r="W68">
        <v>30.957000000000001</v>
      </c>
      <c r="X68">
        <v>147.515625</v>
      </c>
      <c r="Y68">
        <v>0</v>
      </c>
      <c r="Z68">
        <v>13.1076</v>
      </c>
      <c r="AA68">
        <v>42.66</v>
      </c>
      <c r="AB68">
        <v>13.0634</v>
      </c>
      <c r="AC68">
        <v>9.6778399999999998</v>
      </c>
      <c r="AD68">
        <v>27.3447</v>
      </c>
      <c r="AE68">
        <v>49.436556000000003</v>
      </c>
      <c r="AF68">
        <v>28.594000000000001</v>
      </c>
      <c r="AG68">
        <v>18.796800000000001</v>
      </c>
      <c r="AH68">
        <v>140.34540000000001</v>
      </c>
      <c r="AI68">
        <v>0</v>
      </c>
      <c r="AJ68">
        <v>0</v>
      </c>
      <c r="AK68">
        <v>50.76</v>
      </c>
      <c r="AL68">
        <v>83.664000000000001</v>
      </c>
      <c r="AM68">
        <v>15.836040000000001</v>
      </c>
      <c r="AN68">
        <v>0.82259000000000004</v>
      </c>
      <c r="AO68">
        <v>24.696000000000002</v>
      </c>
      <c r="AP68">
        <v>9.4794</v>
      </c>
      <c r="AQ68">
        <v>62.244</v>
      </c>
      <c r="AR68">
        <v>8.8320000000000007</v>
      </c>
      <c r="AS68">
        <v>10.7616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78.629999999999981</v>
      </c>
      <c r="BA68">
        <f t="shared" ref="BA68:BA99" si="4">SUM(B68:AZ68)</f>
        <v>2470.5982760000015</v>
      </c>
      <c r="BB68">
        <v>65</v>
      </c>
      <c r="BD68">
        <v>23.27</v>
      </c>
      <c r="BE68">
        <v>7.38</v>
      </c>
      <c r="BF68">
        <v>0</v>
      </c>
      <c r="BG68">
        <v>1.98</v>
      </c>
      <c r="BH68">
        <v>5.62</v>
      </c>
      <c r="BI68">
        <v>6.93</v>
      </c>
      <c r="BJ68">
        <v>1.51</v>
      </c>
      <c r="BK68">
        <v>3.61</v>
      </c>
      <c r="BL68">
        <v>0.89</v>
      </c>
      <c r="BM68">
        <v>1.8</v>
      </c>
      <c r="BN68">
        <v>0.5</v>
      </c>
      <c r="BO68">
        <v>15.67</v>
      </c>
      <c r="BP68">
        <v>3.85</v>
      </c>
      <c r="BQ68">
        <v>4.3899999999999997</v>
      </c>
      <c r="BR68">
        <v>1.03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78.629999999999981</v>
      </c>
    </row>
    <row r="69" spans="1:75">
      <c r="A69" t="s">
        <v>111</v>
      </c>
      <c r="B69">
        <v>0</v>
      </c>
      <c r="C69">
        <v>0</v>
      </c>
      <c r="D69">
        <v>2.2599999999999998</v>
      </c>
      <c r="E69">
        <v>0</v>
      </c>
      <c r="F69">
        <v>0</v>
      </c>
      <c r="G69">
        <v>5</v>
      </c>
      <c r="H69">
        <v>0</v>
      </c>
      <c r="I69">
        <v>0</v>
      </c>
      <c r="J69">
        <v>0</v>
      </c>
      <c r="K69">
        <v>215.5301</v>
      </c>
      <c r="L69">
        <v>607.43039999999996</v>
      </c>
      <c r="M69">
        <v>46</v>
      </c>
      <c r="N69">
        <v>118.125</v>
      </c>
      <c r="O69">
        <v>123.66562500000001</v>
      </c>
      <c r="P69">
        <v>139.31</v>
      </c>
      <c r="Q69">
        <v>21.82</v>
      </c>
      <c r="R69">
        <v>42.390099999999997</v>
      </c>
      <c r="S69">
        <v>26.3901</v>
      </c>
      <c r="T69">
        <v>0</v>
      </c>
      <c r="U69">
        <v>272.25</v>
      </c>
      <c r="V69">
        <v>14.25</v>
      </c>
      <c r="W69">
        <v>30.957000000000001</v>
      </c>
      <c r="X69">
        <v>147.515625</v>
      </c>
      <c r="Y69">
        <v>0</v>
      </c>
      <c r="Z69">
        <v>6.5537999999999998</v>
      </c>
      <c r="AA69">
        <v>42.66</v>
      </c>
      <c r="AB69">
        <v>13.0634</v>
      </c>
      <c r="AC69">
        <v>19.35568</v>
      </c>
      <c r="AD69">
        <v>27.3447</v>
      </c>
      <c r="AE69">
        <v>49.436556000000003</v>
      </c>
      <c r="AF69">
        <v>28.594000000000001</v>
      </c>
      <c r="AG69">
        <v>18.796800000000001</v>
      </c>
      <c r="AH69">
        <v>140.34540000000001</v>
      </c>
      <c r="AI69">
        <v>0</v>
      </c>
      <c r="AJ69">
        <v>0</v>
      </c>
      <c r="AK69">
        <v>50.76</v>
      </c>
      <c r="AL69">
        <v>80.177999999999997</v>
      </c>
      <c r="AM69">
        <v>15.836040000000001</v>
      </c>
      <c r="AN69">
        <v>0.82259000000000004</v>
      </c>
      <c r="AO69">
        <v>24.696000000000002</v>
      </c>
      <c r="AP69">
        <v>9.4794</v>
      </c>
      <c r="AQ69">
        <v>62.244</v>
      </c>
      <c r="AR69">
        <v>11.04</v>
      </c>
      <c r="AS69">
        <v>10.7616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78.629999999999981</v>
      </c>
      <c r="BA69">
        <f t="shared" si="4"/>
        <v>2518.4887160000007</v>
      </c>
      <c r="BB69">
        <v>66</v>
      </c>
      <c r="BD69">
        <v>23.27</v>
      </c>
      <c r="BE69">
        <v>7.38</v>
      </c>
      <c r="BF69">
        <v>0</v>
      </c>
      <c r="BG69">
        <v>1.98</v>
      </c>
      <c r="BH69">
        <v>5.62</v>
      </c>
      <c r="BI69">
        <v>6.93</v>
      </c>
      <c r="BJ69">
        <v>1.51</v>
      </c>
      <c r="BK69">
        <v>3.61</v>
      </c>
      <c r="BL69">
        <v>0.89</v>
      </c>
      <c r="BM69">
        <v>1.8</v>
      </c>
      <c r="BN69">
        <v>0.5</v>
      </c>
      <c r="BO69">
        <v>15.67</v>
      </c>
      <c r="BP69">
        <v>3.85</v>
      </c>
      <c r="BQ69">
        <v>4.3899999999999997</v>
      </c>
      <c r="BR69">
        <v>1.03</v>
      </c>
      <c r="BS69">
        <v>0.2</v>
      </c>
      <c r="BT69">
        <v>0</v>
      </c>
      <c r="BU69">
        <v>0</v>
      </c>
      <c r="BV69">
        <v>0</v>
      </c>
      <c r="BW69">
        <f t="shared" si="5"/>
        <v>78.629999999999981</v>
      </c>
    </row>
    <row r="70" spans="1:75">
      <c r="A70" t="s">
        <v>112</v>
      </c>
      <c r="B70">
        <v>0</v>
      </c>
      <c r="C70">
        <v>0</v>
      </c>
      <c r="D70">
        <v>2.2599999999999998</v>
      </c>
      <c r="E70">
        <v>0</v>
      </c>
      <c r="F70">
        <v>0</v>
      </c>
      <c r="G70">
        <v>5</v>
      </c>
      <c r="H70">
        <v>0</v>
      </c>
      <c r="I70">
        <v>0</v>
      </c>
      <c r="J70">
        <v>0</v>
      </c>
      <c r="K70">
        <v>215.5301</v>
      </c>
      <c r="L70">
        <v>653.15009999999995</v>
      </c>
      <c r="M70">
        <v>46</v>
      </c>
      <c r="N70">
        <v>118.125</v>
      </c>
      <c r="O70">
        <v>123.66562500000001</v>
      </c>
      <c r="P70">
        <v>139.31</v>
      </c>
      <c r="Q70">
        <v>21.82</v>
      </c>
      <c r="R70">
        <v>42.390099999999997</v>
      </c>
      <c r="S70">
        <v>26.3901</v>
      </c>
      <c r="T70">
        <v>0</v>
      </c>
      <c r="U70">
        <v>272.25</v>
      </c>
      <c r="V70">
        <v>14.25</v>
      </c>
      <c r="W70">
        <v>30.957000000000001</v>
      </c>
      <c r="X70">
        <v>147.515625</v>
      </c>
      <c r="Y70">
        <v>0</v>
      </c>
      <c r="Z70">
        <v>6.5537999999999998</v>
      </c>
      <c r="AA70">
        <v>42.66</v>
      </c>
      <c r="AB70">
        <v>13.0634</v>
      </c>
      <c r="AC70">
        <v>19.35568</v>
      </c>
      <c r="AD70">
        <v>27.3447</v>
      </c>
      <c r="AE70">
        <v>49.436556000000003</v>
      </c>
      <c r="AF70">
        <v>28.594000000000001</v>
      </c>
      <c r="AG70">
        <v>18.796800000000001</v>
      </c>
      <c r="AH70">
        <v>140.34540000000001</v>
      </c>
      <c r="AI70">
        <v>0</v>
      </c>
      <c r="AJ70">
        <v>0</v>
      </c>
      <c r="AK70">
        <v>50.76</v>
      </c>
      <c r="AL70">
        <v>58.1</v>
      </c>
      <c r="AM70">
        <v>15.836040000000001</v>
      </c>
      <c r="AN70">
        <v>0.82259000000000004</v>
      </c>
      <c r="AO70">
        <v>24.696000000000002</v>
      </c>
      <c r="AP70">
        <v>9.4794</v>
      </c>
      <c r="AQ70">
        <v>62.244</v>
      </c>
      <c r="AR70">
        <v>11.04</v>
      </c>
      <c r="AS70">
        <v>10.7616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78.629999999999981</v>
      </c>
      <c r="BA70">
        <f t="shared" si="4"/>
        <v>2542.1304160000009</v>
      </c>
      <c r="BB70">
        <v>67</v>
      </c>
      <c r="BD70">
        <v>23.27</v>
      </c>
      <c r="BE70">
        <v>7.38</v>
      </c>
      <c r="BF70">
        <v>0</v>
      </c>
      <c r="BG70">
        <v>1.98</v>
      </c>
      <c r="BH70">
        <v>5.62</v>
      </c>
      <c r="BI70">
        <v>6.93</v>
      </c>
      <c r="BJ70">
        <v>1.51</v>
      </c>
      <c r="BK70">
        <v>3.61</v>
      </c>
      <c r="BL70">
        <v>0.89</v>
      </c>
      <c r="BM70">
        <v>1.8</v>
      </c>
      <c r="BN70">
        <v>0.5</v>
      </c>
      <c r="BO70">
        <v>15.67</v>
      </c>
      <c r="BP70">
        <v>3.85</v>
      </c>
      <c r="BQ70">
        <v>4.3899999999999997</v>
      </c>
      <c r="BR70">
        <v>1.03</v>
      </c>
      <c r="BS70">
        <v>0.2</v>
      </c>
      <c r="BT70">
        <v>0</v>
      </c>
      <c r="BU70">
        <v>0</v>
      </c>
      <c r="BV70">
        <v>0</v>
      </c>
      <c r="BW70">
        <f t="shared" si="5"/>
        <v>78.629999999999981</v>
      </c>
    </row>
    <row r="71" spans="1:75">
      <c r="A71" t="s">
        <v>113</v>
      </c>
      <c r="B71">
        <v>0</v>
      </c>
      <c r="C71">
        <v>0</v>
      </c>
      <c r="D71">
        <v>1.05</v>
      </c>
      <c r="E71">
        <v>0</v>
      </c>
      <c r="F71">
        <v>0</v>
      </c>
      <c r="G71">
        <v>5</v>
      </c>
      <c r="H71">
        <v>0</v>
      </c>
      <c r="I71">
        <v>0</v>
      </c>
      <c r="J71">
        <v>0</v>
      </c>
      <c r="K71">
        <v>215.5301</v>
      </c>
      <c r="L71">
        <v>653.15009999999995</v>
      </c>
      <c r="M71">
        <v>46</v>
      </c>
      <c r="N71">
        <v>118.125</v>
      </c>
      <c r="O71">
        <v>123.66562500000001</v>
      </c>
      <c r="P71">
        <v>139.31</v>
      </c>
      <c r="Q71">
        <v>21.82</v>
      </c>
      <c r="R71">
        <v>42.390099999999997</v>
      </c>
      <c r="S71">
        <v>26.3901</v>
      </c>
      <c r="T71">
        <v>0</v>
      </c>
      <c r="U71">
        <v>272.25</v>
      </c>
      <c r="V71">
        <v>14.25</v>
      </c>
      <c r="W71">
        <v>30.957000000000001</v>
      </c>
      <c r="X71">
        <v>147.515625</v>
      </c>
      <c r="Y71">
        <v>0</v>
      </c>
      <c r="Z71">
        <v>6.5537999999999998</v>
      </c>
      <c r="AA71">
        <v>42.66</v>
      </c>
      <c r="AB71">
        <v>13.0634</v>
      </c>
      <c r="AC71">
        <v>19.35568</v>
      </c>
      <c r="AD71">
        <v>27.3447</v>
      </c>
      <c r="AE71">
        <v>49.436556000000003</v>
      </c>
      <c r="AF71">
        <v>28.594000000000001</v>
      </c>
      <c r="AG71">
        <v>18.796800000000001</v>
      </c>
      <c r="AH71">
        <v>140.34540000000001</v>
      </c>
      <c r="AI71">
        <v>0</v>
      </c>
      <c r="AJ71">
        <v>0</v>
      </c>
      <c r="AK71">
        <v>50.76</v>
      </c>
      <c r="AL71">
        <v>34.86</v>
      </c>
      <c r="AM71">
        <v>15.836040000000001</v>
      </c>
      <c r="AN71">
        <v>0.82259000000000004</v>
      </c>
      <c r="AO71">
        <v>24.696000000000002</v>
      </c>
      <c r="AP71">
        <v>9.4794</v>
      </c>
      <c r="AQ71">
        <v>62.244</v>
      </c>
      <c r="AR71">
        <v>11.04</v>
      </c>
      <c r="AS71">
        <v>10.7616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78.829999999999984</v>
      </c>
      <c r="BA71">
        <f t="shared" si="4"/>
        <v>2517.8804160000009</v>
      </c>
      <c r="BB71">
        <v>68</v>
      </c>
      <c r="BD71">
        <v>23.27</v>
      </c>
      <c r="BE71">
        <v>7.38</v>
      </c>
      <c r="BF71">
        <v>0</v>
      </c>
      <c r="BG71">
        <v>1.98</v>
      </c>
      <c r="BH71">
        <v>5.62</v>
      </c>
      <c r="BI71">
        <v>6.93</v>
      </c>
      <c r="BJ71">
        <v>1.51</v>
      </c>
      <c r="BK71">
        <v>3.61</v>
      </c>
      <c r="BL71">
        <v>0.89</v>
      </c>
      <c r="BM71">
        <v>1.8</v>
      </c>
      <c r="BN71">
        <v>0.5</v>
      </c>
      <c r="BO71">
        <v>15.67</v>
      </c>
      <c r="BP71">
        <v>3.85</v>
      </c>
      <c r="BQ71">
        <v>4.3899999999999997</v>
      </c>
      <c r="BR71">
        <v>1.23</v>
      </c>
      <c r="BS71">
        <v>0.2</v>
      </c>
      <c r="BT71">
        <v>0</v>
      </c>
      <c r="BU71">
        <v>0</v>
      </c>
      <c r="BV71">
        <v>0</v>
      </c>
      <c r="BW71">
        <f t="shared" si="5"/>
        <v>78.829999999999984</v>
      </c>
    </row>
    <row r="72" spans="1:75">
      <c r="A72" t="s">
        <v>114</v>
      </c>
      <c r="B72">
        <v>0</v>
      </c>
      <c r="C72">
        <v>10</v>
      </c>
      <c r="D72">
        <v>0</v>
      </c>
      <c r="E72">
        <v>0</v>
      </c>
      <c r="F72">
        <v>0</v>
      </c>
      <c r="G72">
        <v>5</v>
      </c>
      <c r="H72">
        <v>0</v>
      </c>
      <c r="I72">
        <v>0</v>
      </c>
      <c r="J72">
        <v>0</v>
      </c>
      <c r="K72">
        <v>215.5301</v>
      </c>
      <c r="L72">
        <v>653.15009999999995</v>
      </c>
      <c r="M72">
        <v>46</v>
      </c>
      <c r="N72">
        <v>118.125</v>
      </c>
      <c r="O72">
        <v>123.66562500000001</v>
      </c>
      <c r="P72">
        <v>139.31</v>
      </c>
      <c r="Q72">
        <v>21.82</v>
      </c>
      <c r="R72">
        <v>42.390099999999997</v>
      </c>
      <c r="S72">
        <v>26.3901</v>
      </c>
      <c r="T72">
        <v>0</v>
      </c>
      <c r="U72">
        <v>272.25</v>
      </c>
      <c r="V72">
        <v>14.25</v>
      </c>
      <c r="W72">
        <v>30.957000000000001</v>
      </c>
      <c r="X72">
        <v>147.515625</v>
      </c>
      <c r="Y72">
        <v>0</v>
      </c>
      <c r="Z72">
        <v>6.5537999999999998</v>
      </c>
      <c r="AA72">
        <v>42.66</v>
      </c>
      <c r="AB72">
        <v>26.34008</v>
      </c>
      <c r="AC72">
        <v>19.35568</v>
      </c>
      <c r="AD72">
        <v>27.3447</v>
      </c>
      <c r="AE72">
        <v>49.436556000000003</v>
      </c>
      <c r="AF72">
        <v>28.594000000000001</v>
      </c>
      <c r="AG72">
        <v>18.796800000000001</v>
      </c>
      <c r="AH72">
        <v>140.34540000000001</v>
      </c>
      <c r="AI72">
        <v>0</v>
      </c>
      <c r="AJ72">
        <v>0</v>
      </c>
      <c r="AK72">
        <v>50.76</v>
      </c>
      <c r="AL72">
        <v>34.86</v>
      </c>
      <c r="AM72">
        <v>15.836040000000001</v>
      </c>
      <c r="AN72">
        <v>0.82259000000000004</v>
      </c>
      <c r="AO72">
        <v>24.696000000000002</v>
      </c>
      <c r="AP72">
        <v>9.4794</v>
      </c>
      <c r="AQ72">
        <v>62.244</v>
      </c>
      <c r="AR72">
        <v>11.04</v>
      </c>
      <c r="AS72">
        <v>10.7616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78.969999999999985</v>
      </c>
      <c r="BA72">
        <f t="shared" si="4"/>
        <v>2540.247096000001</v>
      </c>
      <c r="BB72">
        <v>69</v>
      </c>
      <c r="BD72">
        <v>23.27</v>
      </c>
      <c r="BE72">
        <v>7.38</v>
      </c>
      <c r="BF72">
        <v>0</v>
      </c>
      <c r="BG72">
        <v>1.98</v>
      </c>
      <c r="BH72">
        <v>5.62</v>
      </c>
      <c r="BI72">
        <v>6.93</v>
      </c>
      <c r="BJ72">
        <v>1.51</v>
      </c>
      <c r="BK72">
        <v>3.61</v>
      </c>
      <c r="BL72">
        <v>0.89</v>
      </c>
      <c r="BM72">
        <v>1.8</v>
      </c>
      <c r="BN72">
        <v>0.5</v>
      </c>
      <c r="BO72">
        <v>15.67</v>
      </c>
      <c r="BP72">
        <v>3.85</v>
      </c>
      <c r="BQ72">
        <v>4.3899999999999997</v>
      </c>
      <c r="BR72">
        <v>1.37</v>
      </c>
      <c r="BS72">
        <v>0.2</v>
      </c>
      <c r="BT72">
        <v>0</v>
      </c>
      <c r="BU72">
        <v>0</v>
      </c>
      <c r="BV72">
        <v>0</v>
      </c>
      <c r="BW72">
        <f t="shared" si="5"/>
        <v>78.969999999999985</v>
      </c>
    </row>
    <row r="73" spans="1:75">
      <c r="A73" t="s">
        <v>115</v>
      </c>
      <c r="B73">
        <v>0</v>
      </c>
      <c r="C73">
        <v>10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215.5301</v>
      </c>
      <c r="L73">
        <v>653.15009999999995</v>
      </c>
      <c r="M73">
        <v>46</v>
      </c>
      <c r="N73">
        <v>118.125</v>
      </c>
      <c r="O73">
        <v>123.66562500000001</v>
      </c>
      <c r="P73">
        <v>139.31</v>
      </c>
      <c r="Q73">
        <v>21.82</v>
      </c>
      <c r="R73">
        <v>42.390099999999997</v>
      </c>
      <c r="S73">
        <v>26.3901</v>
      </c>
      <c r="T73">
        <v>0</v>
      </c>
      <c r="U73">
        <v>272.25</v>
      </c>
      <c r="V73">
        <v>14.25</v>
      </c>
      <c r="W73">
        <v>29.742999999999999</v>
      </c>
      <c r="X73">
        <v>147.515625</v>
      </c>
      <c r="Y73">
        <v>0</v>
      </c>
      <c r="Z73">
        <v>6.5537999999999998</v>
      </c>
      <c r="AA73">
        <v>42.66</v>
      </c>
      <c r="AB73">
        <v>26.34008</v>
      </c>
      <c r="AC73">
        <v>19.35568</v>
      </c>
      <c r="AD73">
        <v>36.544144000000003</v>
      </c>
      <c r="AE73">
        <v>49.436556000000003</v>
      </c>
      <c r="AF73">
        <v>28.594000000000001</v>
      </c>
      <c r="AG73">
        <v>18.796800000000001</v>
      </c>
      <c r="AH73">
        <v>140.34540000000001</v>
      </c>
      <c r="AI73">
        <v>0</v>
      </c>
      <c r="AJ73">
        <v>0</v>
      </c>
      <c r="AK73">
        <v>50.76</v>
      </c>
      <c r="AL73">
        <v>34.86</v>
      </c>
      <c r="AM73">
        <v>15.836040000000001</v>
      </c>
      <c r="AN73">
        <v>0.82259000000000004</v>
      </c>
      <c r="AO73">
        <v>24.696000000000002</v>
      </c>
      <c r="AP73">
        <v>9.4794</v>
      </c>
      <c r="AQ73">
        <v>62.244</v>
      </c>
      <c r="AR73">
        <v>15.456</v>
      </c>
      <c r="AS73">
        <v>10.7616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78.609999999999985</v>
      </c>
      <c r="BA73">
        <f t="shared" si="4"/>
        <v>2547.2885400000009</v>
      </c>
      <c r="BB73">
        <v>70</v>
      </c>
      <c r="BD73">
        <v>23.27</v>
      </c>
      <c r="BE73">
        <v>7.38</v>
      </c>
      <c r="BF73">
        <v>0</v>
      </c>
      <c r="BG73">
        <v>1.98</v>
      </c>
      <c r="BH73">
        <v>5.62</v>
      </c>
      <c r="BI73">
        <v>6.93</v>
      </c>
      <c r="BJ73">
        <v>1.51</v>
      </c>
      <c r="BK73">
        <v>3.61</v>
      </c>
      <c r="BL73">
        <v>0.89</v>
      </c>
      <c r="BM73">
        <v>1.8</v>
      </c>
      <c r="BN73">
        <v>0.5</v>
      </c>
      <c r="BO73">
        <v>15.67</v>
      </c>
      <c r="BP73">
        <v>3.85</v>
      </c>
      <c r="BQ73">
        <v>4.3899999999999997</v>
      </c>
      <c r="BR73">
        <v>1.03</v>
      </c>
      <c r="BS73">
        <v>0.18</v>
      </c>
      <c r="BT73">
        <v>0</v>
      </c>
      <c r="BU73">
        <v>0</v>
      </c>
      <c r="BV73">
        <v>0</v>
      </c>
      <c r="BW73">
        <f t="shared" si="5"/>
        <v>78.609999999999985</v>
      </c>
    </row>
    <row r="74" spans="1:75">
      <c r="A74" t="s">
        <v>116</v>
      </c>
      <c r="B74">
        <v>0</v>
      </c>
      <c r="C74">
        <v>10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215.5301</v>
      </c>
      <c r="L74">
        <v>653.15009999999995</v>
      </c>
      <c r="M74">
        <v>46</v>
      </c>
      <c r="N74">
        <v>118.125</v>
      </c>
      <c r="O74">
        <v>123.66562500000001</v>
      </c>
      <c r="P74">
        <v>139.31</v>
      </c>
      <c r="Q74">
        <v>21.82</v>
      </c>
      <c r="R74">
        <v>42.390099999999997</v>
      </c>
      <c r="S74">
        <v>26.3901</v>
      </c>
      <c r="T74">
        <v>0</v>
      </c>
      <c r="U74">
        <v>272.25</v>
      </c>
      <c r="V74">
        <v>14.25</v>
      </c>
      <c r="W74">
        <v>30.35</v>
      </c>
      <c r="X74">
        <v>147.515625</v>
      </c>
      <c r="Y74">
        <v>0</v>
      </c>
      <c r="Z74">
        <v>13.1076</v>
      </c>
      <c r="AA74">
        <v>42.66</v>
      </c>
      <c r="AB74">
        <v>26.34008</v>
      </c>
      <c r="AC74">
        <v>19.35568</v>
      </c>
      <c r="AD74">
        <v>36.544144000000003</v>
      </c>
      <c r="AE74">
        <v>49.436556000000003</v>
      </c>
      <c r="AF74">
        <v>28.594000000000001</v>
      </c>
      <c r="AG74">
        <v>18.796800000000001</v>
      </c>
      <c r="AH74">
        <v>140.34540000000001</v>
      </c>
      <c r="AI74">
        <v>0</v>
      </c>
      <c r="AJ74">
        <v>0</v>
      </c>
      <c r="AK74">
        <v>50.76</v>
      </c>
      <c r="AL74">
        <v>34.86</v>
      </c>
      <c r="AM74">
        <v>15.836040000000001</v>
      </c>
      <c r="AN74">
        <v>0.82259000000000004</v>
      </c>
      <c r="AO74">
        <v>24.696000000000002</v>
      </c>
      <c r="AP74">
        <v>9.4794</v>
      </c>
      <c r="AQ74">
        <v>62.244</v>
      </c>
      <c r="AR74">
        <v>15.456</v>
      </c>
      <c r="AS74">
        <v>10.7616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78.609999999999985</v>
      </c>
      <c r="BA74">
        <f t="shared" si="4"/>
        <v>2554.449340000001</v>
      </c>
      <c r="BB74">
        <v>71</v>
      </c>
      <c r="BD74">
        <v>23.27</v>
      </c>
      <c r="BE74">
        <v>7.38</v>
      </c>
      <c r="BF74">
        <v>0</v>
      </c>
      <c r="BG74">
        <v>1.98</v>
      </c>
      <c r="BH74">
        <v>5.62</v>
      </c>
      <c r="BI74">
        <v>6.93</v>
      </c>
      <c r="BJ74">
        <v>1.51</v>
      </c>
      <c r="BK74">
        <v>3.61</v>
      </c>
      <c r="BL74">
        <v>0.89</v>
      </c>
      <c r="BM74">
        <v>1.8</v>
      </c>
      <c r="BN74">
        <v>0.5</v>
      </c>
      <c r="BO74">
        <v>15.67</v>
      </c>
      <c r="BP74">
        <v>3.85</v>
      </c>
      <c r="BQ74">
        <v>4.3899999999999997</v>
      </c>
      <c r="BR74">
        <v>1.03</v>
      </c>
      <c r="BS74">
        <v>0.18</v>
      </c>
      <c r="BT74">
        <v>0</v>
      </c>
      <c r="BU74">
        <v>0</v>
      </c>
      <c r="BV74">
        <v>0</v>
      </c>
      <c r="BW74">
        <f t="shared" si="5"/>
        <v>78.609999999999985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653.15009999999995</v>
      </c>
      <c r="M75">
        <v>46</v>
      </c>
      <c r="N75">
        <v>118.125</v>
      </c>
      <c r="O75">
        <v>123.66562500000001</v>
      </c>
      <c r="P75">
        <v>139.31</v>
      </c>
      <c r="Q75">
        <v>21.82</v>
      </c>
      <c r="R75">
        <v>42.390099999999997</v>
      </c>
      <c r="S75">
        <v>26.3901</v>
      </c>
      <c r="T75">
        <v>0</v>
      </c>
      <c r="U75">
        <v>272.25</v>
      </c>
      <c r="V75">
        <v>14.25</v>
      </c>
      <c r="W75">
        <v>30.957000000000001</v>
      </c>
      <c r="X75">
        <v>147.515625</v>
      </c>
      <c r="Y75">
        <v>0</v>
      </c>
      <c r="Z75">
        <v>19.6614</v>
      </c>
      <c r="AA75">
        <v>42.66</v>
      </c>
      <c r="AB75">
        <v>26.34008</v>
      </c>
      <c r="AC75">
        <v>19.35568</v>
      </c>
      <c r="AD75">
        <v>36.544144000000003</v>
      </c>
      <c r="AE75">
        <v>49.436556000000003</v>
      </c>
      <c r="AF75">
        <v>28.594000000000001</v>
      </c>
      <c r="AG75">
        <v>18.796800000000001</v>
      </c>
      <c r="AH75">
        <v>140.34540000000001</v>
      </c>
      <c r="AI75">
        <v>0</v>
      </c>
      <c r="AJ75">
        <v>0</v>
      </c>
      <c r="AK75">
        <v>50.76</v>
      </c>
      <c r="AL75">
        <v>47.642000000000003</v>
      </c>
      <c r="AM75">
        <v>15.836040000000001</v>
      </c>
      <c r="AN75">
        <v>0.82259000000000004</v>
      </c>
      <c r="AO75">
        <v>24.696000000000002</v>
      </c>
      <c r="AP75">
        <v>9.4794</v>
      </c>
      <c r="AQ75">
        <v>62.244</v>
      </c>
      <c r="AR75">
        <v>15.456</v>
      </c>
      <c r="AS75">
        <v>10.7616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78.080000000000013</v>
      </c>
      <c r="BA75">
        <f t="shared" si="4"/>
        <v>2563.8621400000006</v>
      </c>
      <c r="BB75">
        <v>72</v>
      </c>
      <c r="BD75">
        <v>24.37</v>
      </c>
      <c r="BE75">
        <v>7.19</v>
      </c>
      <c r="BF75">
        <v>0</v>
      </c>
      <c r="BG75">
        <v>1.92</v>
      </c>
      <c r="BH75">
        <v>5.63</v>
      </c>
      <c r="BI75">
        <v>6.8</v>
      </c>
      <c r="BJ75">
        <v>1.55</v>
      </c>
      <c r="BK75">
        <v>3.61</v>
      </c>
      <c r="BL75">
        <v>0.85</v>
      </c>
      <c r="BM75">
        <v>1.8</v>
      </c>
      <c r="BN75">
        <v>0.49</v>
      </c>
      <c r="BO75">
        <v>14.58</v>
      </c>
      <c r="BP75">
        <v>3.76</v>
      </c>
      <c r="BQ75">
        <v>4.2699999999999996</v>
      </c>
      <c r="BR75">
        <v>1.08</v>
      </c>
      <c r="BS75">
        <v>0.18</v>
      </c>
      <c r="BT75">
        <v>0</v>
      </c>
      <c r="BU75">
        <v>0</v>
      </c>
      <c r="BV75">
        <v>0</v>
      </c>
      <c r="BW75">
        <f t="shared" si="5"/>
        <v>78.080000000000013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10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653.15009999999995</v>
      </c>
      <c r="M76">
        <v>46</v>
      </c>
      <c r="N76">
        <v>118.125</v>
      </c>
      <c r="O76">
        <v>123.66562500000001</v>
      </c>
      <c r="P76">
        <v>139.31</v>
      </c>
      <c r="Q76">
        <v>21.82</v>
      </c>
      <c r="R76">
        <v>42.390099999999997</v>
      </c>
      <c r="S76">
        <v>26.3901</v>
      </c>
      <c r="T76">
        <v>0</v>
      </c>
      <c r="U76">
        <v>272.25</v>
      </c>
      <c r="V76">
        <v>14.25</v>
      </c>
      <c r="W76">
        <v>30.957000000000001</v>
      </c>
      <c r="X76">
        <v>147.515625</v>
      </c>
      <c r="Y76">
        <v>0</v>
      </c>
      <c r="Z76">
        <v>19.6614</v>
      </c>
      <c r="AA76">
        <v>42.66</v>
      </c>
      <c r="AB76">
        <v>26.34008</v>
      </c>
      <c r="AC76">
        <v>19.35568</v>
      </c>
      <c r="AD76">
        <v>36.544144000000003</v>
      </c>
      <c r="AE76">
        <v>49.436556000000003</v>
      </c>
      <c r="AF76">
        <v>28.594000000000001</v>
      </c>
      <c r="AG76">
        <v>18.796800000000001</v>
      </c>
      <c r="AH76">
        <v>140.34540000000001</v>
      </c>
      <c r="AI76">
        <v>3.1825000000000001</v>
      </c>
      <c r="AJ76">
        <v>0</v>
      </c>
      <c r="AK76">
        <v>50.76</v>
      </c>
      <c r="AL76">
        <v>47.642000000000003</v>
      </c>
      <c r="AM76">
        <v>15.836040000000001</v>
      </c>
      <c r="AN76">
        <v>0.82259000000000004</v>
      </c>
      <c r="AO76">
        <v>24.696000000000002</v>
      </c>
      <c r="AP76">
        <v>9.4794</v>
      </c>
      <c r="AQ76">
        <v>62.244</v>
      </c>
      <c r="AR76">
        <v>15.456</v>
      </c>
      <c r="AS76">
        <v>10.7616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78.080000000000013</v>
      </c>
      <c r="BA76">
        <f t="shared" si="4"/>
        <v>2577.0446400000005</v>
      </c>
      <c r="BB76">
        <v>73</v>
      </c>
      <c r="BD76">
        <v>24.37</v>
      </c>
      <c r="BE76">
        <v>7.19</v>
      </c>
      <c r="BF76">
        <v>0</v>
      </c>
      <c r="BG76">
        <v>1.92</v>
      </c>
      <c r="BH76">
        <v>5.63</v>
      </c>
      <c r="BI76">
        <v>6.8</v>
      </c>
      <c r="BJ76">
        <v>1.55</v>
      </c>
      <c r="BK76">
        <v>3.61</v>
      </c>
      <c r="BL76">
        <v>0.85</v>
      </c>
      <c r="BM76">
        <v>1.8</v>
      </c>
      <c r="BN76">
        <v>0.49</v>
      </c>
      <c r="BO76">
        <v>14.58</v>
      </c>
      <c r="BP76">
        <v>3.76</v>
      </c>
      <c r="BQ76">
        <v>4.2699999999999996</v>
      </c>
      <c r="BR76">
        <v>1.08</v>
      </c>
      <c r="BS76">
        <v>0.18</v>
      </c>
      <c r="BT76">
        <v>0</v>
      </c>
      <c r="BU76">
        <v>0</v>
      </c>
      <c r="BV76">
        <v>0</v>
      </c>
      <c r="BW76">
        <f t="shared" si="5"/>
        <v>78.080000000000013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10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46</v>
      </c>
      <c r="N77">
        <v>118.125</v>
      </c>
      <c r="O77">
        <v>123.66562500000001</v>
      </c>
      <c r="P77">
        <v>139.31</v>
      </c>
      <c r="Q77">
        <v>21.82</v>
      </c>
      <c r="R77">
        <v>42.390099999999997</v>
      </c>
      <c r="S77">
        <v>26.3901</v>
      </c>
      <c r="T77">
        <v>0</v>
      </c>
      <c r="U77">
        <v>277.875</v>
      </c>
      <c r="V77">
        <v>14.25</v>
      </c>
      <c r="W77">
        <v>30.957000000000001</v>
      </c>
      <c r="X77">
        <v>147.515625</v>
      </c>
      <c r="Y77">
        <v>0</v>
      </c>
      <c r="Z77">
        <v>19.6614</v>
      </c>
      <c r="AA77">
        <v>42.66</v>
      </c>
      <c r="AB77">
        <v>39.510120000000001</v>
      </c>
      <c r="AC77">
        <v>19.35568</v>
      </c>
      <c r="AD77">
        <v>36.544144000000003</v>
      </c>
      <c r="AE77">
        <v>49.436556000000003</v>
      </c>
      <c r="AF77">
        <v>28.594000000000001</v>
      </c>
      <c r="AG77">
        <v>18.796800000000001</v>
      </c>
      <c r="AH77">
        <v>140.34540000000001</v>
      </c>
      <c r="AI77">
        <v>14.003</v>
      </c>
      <c r="AJ77">
        <v>0</v>
      </c>
      <c r="AK77">
        <v>50.76</v>
      </c>
      <c r="AL77">
        <v>47.642000000000003</v>
      </c>
      <c r="AM77">
        <v>15.836040000000001</v>
      </c>
      <c r="AN77">
        <v>0.82259000000000004</v>
      </c>
      <c r="AO77">
        <v>24.696000000000002</v>
      </c>
      <c r="AP77">
        <v>9.4794</v>
      </c>
      <c r="AQ77">
        <v>62.244</v>
      </c>
      <c r="AR77">
        <v>52.991999999999997</v>
      </c>
      <c r="AS77">
        <v>32.150280000000002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78.080000000000013</v>
      </c>
      <c r="BA77">
        <f t="shared" si="4"/>
        <v>2665.5848600000008</v>
      </c>
      <c r="BB77">
        <v>74</v>
      </c>
      <c r="BD77">
        <v>24.37</v>
      </c>
      <c r="BE77">
        <v>7.19</v>
      </c>
      <c r="BF77">
        <v>0</v>
      </c>
      <c r="BG77">
        <v>1.92</v>
      </c>
      <c r="BH77">
        <v>5.63</v>
      </c>
      <c r="BI77">
        <v>6.8</v>
      </c>
      <c r="BJ77">
        <v>1.55</v>
      </c>
      <c r="BK77">
        <v>3.61</v>
      </c>
      <c r="BL77">
        <v>0.85</v>
      </c>
      <c r="BM77">
        <v>1.8</v>
      </c>
      <c r="BN77">
        <v>0.49</v>
      </c>
      <c r="BO77">
        <v>14.58</v>
      </c>
      <c r="BP77">
        <v>3.76</v>
      </c>
      <c r="BQ77">
        <v>4.2699999999999996</v>
      </c>
      <c r="BR77">
        <v>1.08</v>
      </c>
      <c r="BS77">
        <v>0.18</v>
      </c>
      <c r="BT77">
        <v>0</v>
      </c>
      <c r="BU77">
        <v>0</v>
      </c>
      <c r="BV77">
        <v>0</v>
      </c>
      <c r="BW77">
        <f t="shared" si="5"/>
        <v>78.080000000000013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10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46</v>
      </c>
      <c r="N78">
        <v>118.125</v>
      </c>
      <c r="O78">
        <v>123.66562500000001</v>
      </c>
      <c r="P78">
        <v>139.31</v>
      </c>
      <c r="Q78">
        <v>21.82</v>
      </c>
      <c r="R78">
        <v>42.390099999999997</v>
      </c>
      <c r="S78">
        <v>26.3901</v>
      </c>
      <c r="T78">
        <v>0</v>
      </c>
      <c r="U78">
        <v>281.25</v>
      </c>
      <c r="V78">
        <v>14.25</v>
      </c>
      <c r="W78">
        <v>30.957000000000001</v>
      </c>
      <c r="X78">
        <v>147.515625</v>
      </c>
      <c r="Y78">
        <v>0</v>
      </c>
      <c r="Z78">
        <v>19.6614</v>
      </c>
      <c r="AA78">
        <v>42.66</v>
      </c>
      <c r="AB78">
        <v>39.510120000000001</v>
      </c>
      <c r="AC78">
        <v>19.35568</v>
      </c>
      <c r="AD78">
        <v>36.544144000000003</v>
      </c>
      <c r="AE78">
        <v>49.436556000000003</v>
      </c>
      <c r="AF78">
        <v>28.594000000000001</v>
      </c>
      <c r="AG78">
        <v>18.796800000000001</v>
      </c>
      <c r="AH78">
        <v>140.34540000000001</v>
      </c>
      <c r="AI78">
        <v>14.003</v>
      </c>
      <c r="AJ78">
        <v>0</v>
      </c>
      <c r="AK78">
        <v>50.76</v>
      </c>
      <c r="AL78">
        <v>47.642000000000003</v>
      </c>
      <c r="AM78">
        <v>15.836040000000001</v>
      </c>
      <c r="AN78">
        <v>0.82259000000000004</v>
      </c>
      <c r="AO78">
        <v>24.696000000000002</v>
      </c>
      <c r="AP78">
        <v>9.4794</v>
      </c>
      <c r="AQ78">
        <v>62.244</v>
      </c>
      <c r="AR78">
        <v>52.991999999999997</v>
      </c>
      <c r="AS78">
        <v>32.150280000000002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78.080000000000013</v>
      </c>
      <c r="BA78">
        <f t="shared" si="4"/>
        <v>2668.9598600000008</v>
      </c>
      <c r="BB78">
        <v>75</v>
      </c>
      <c r="BD78">
        <v>24.37</v>
      </c>
      <c r="BE78">
        <v>7.19</v>
      </c>
      <c r="BF78">
        <v>0</v>
      </c>
      <c r="BG78">
        <v>1.92</v>
      </c>
      <c r="BH78">
        <v>5.63</v>
      </c>
      <c r="BI78">
        <v>6.8</v>
      </c>
      <c r="BJ78">
        <v>1.55</v>
      </c>
      <c r="BK78">
        <v>3.61</v>
      </c>
      <c r="BL78">
        <v>0.85</v>
      </c>
      <c r="BM78">
        <v>1.8</v>
      </c>
      <c r="BN78">
        <v>0.49</v>
      </c>
      <c r="BO78">
        <v>14.58</v>
      </c>
      <c r="BP78">
        <v>3.76</v>
      </c>
      <c r="BQ78">
        <v>4.2699999999999996</v>
      </c>
      <c r="BR78">
        <v>1.08</v>
      </c>
      <c r="BS78">
        <v>0.18</v>
      </c>
      <c r="BT78">
        <v>0</v>
      </c>
      <c r="BU78">
        <v>0</v>
      </c>
      <c r="BV78">
        <v>0</v>
      </c>
      <c r="BW78">
        <f t="shared" si="5"/>
        <v>78.080000000000013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10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46</v>
      </c>
      <c r="N79">
        <v>118.125</v>
      </c>
      <c r="O79">
        <v>123.66562500000001</v>
      </c>
      <c r="P79">
        <v>139.31</v>
      </c>
      <c r="Q79">
        <v>21.82</v>
      </c>
      <c r="R79">
        <v>42.390099999999997</v>
      </c>
      <c r="S79">
        <v>26.3901</v>
      </c>
      <c r="T79">
        <v>0</v>
      </c>
      <c r="U79">
        <v>284.625</v>
      </c>
      <c r="V79">
        <v>14.25</v>
      </c>
      <c r="W79">
        <v>29.742999999999999</v>
      </c>
      <c r="X79">
        <v>147.515625</v>
      </c>
      <c r="Y79">
        <v>0</v>
      </c>
      <c r="Z79">
        <v>19.6614</v>
      </c>
      <c r="AA79">
        <v>43.055</v>
      </c>
      <c r="AB79">
        <v>39.510120000000001</v>
      </c>
      <c r="AC79">
        <v>29.062808</v>
      </c>
      <c r="AD79">
        <v>36.544144000000003</v>
      </c>
      <c r="AE79">
        <v>52.089799999999997</v>
      </c>
      <c r="AF79">
        <v>30.171600000000002</v>
      </c>
      <c r="AG79">
        <v>18.796800000000001</v>
      </c>
      <c r="AH79">
        <v>140.34540000000001</v>
      </c>
      <c r="AI79">
        <v>14.003</v>
      </c>
      <c r="AJ79">
        <v>0</v>
      </c>
      <c r="AK79">
        <v>50.76</v>
      </c>
      <c r="AL79">
        <v>47.642000000000003</v>
      </c>
      <c r="AM79">
        <v>15.836040000000001</v>
      </c>
      <c r="AN79">
        <v>0.82259000000000004</v>
      </c>
      <c r="AO79">
        <v>24.696000000000002</v>
      </c>
      <c r="AP79">
        <v>9.4794</v>
      </c>
      <c r="AQ79">
        <v>62.244</v>
      </c>
      <c r="AR79">
        <v>15.456</v>
      </c>
      <c r="AS79">
        <v>32.150280000000002</v>
      </c>
      <c r="AT79">
        <v>14.25651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78.09</v>
      </c>
      <c r="BA79">
        <f t="shared" si="4"/>
        <v>2647.1875420000015</v>
      </c>
      <c r="BB79">
        <v>76</v>
      </c>
      <c r="BD79">
        <v>24.37</v>
      </c>
      <c r="BE79">
        <v>7.19</v>
      </c>
      <c r="BF79">
        <v>0</v>
      </c>
      <c r="BG79">
        <v>1.92</v>
      </c>
      <c r="BH79">
        <v>5.63</v>
      </c>
      <c r="BI79">
        <v>6.8</v>
      </c>
      <c r="BJ79">
        <v>1.55</v>
      </c>
      <c r="BK79">
        <v>3.61</v>
      </c>
      <c r="BL79">
        <v>0.85</v>
      </c>
      <c r="BM79">
        <v>1.8</v>
      </c>
      <c r="BN79">
        <v>0.49</v>
      </c>
      <c r="BO79">
        <v>14.58</v>
      </c>
      <c r="BP79">
        <v>3.76</v>
      </c>
      <c r="BQ79">
        <v>4.2699999999999996</v>
      </c>
      <c r="BR79">
        <v>1.08</v>
      </c>
      <c r="BS79">
        <v>0.19</v>
      </c>
      <c r="BT79">
        <v>0</v>
      </c>
      <c r="BU79">
        <v>0</v>
      </c>
      <c r="BV79">
        <v>0</v>
      </c>
      <c r="BW79">
        <f t="shared" si="5"/>
        <v>78.09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10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46</v>
      </c>
      <c r="N80">
        <v>118.125</v>
      </c>
      <c r="O80">
        <v>123.66562500000001</v>
      </c>
      <c r="P80">
        <v>139.31</v>
      </c>
      <c r="Q80">
        <v>21.82</v>
      </c>
      <c r="R80">
        <v>42.390099999999997</v>
      </c>
      <c r="S80">
        <v>26.3901</v>
      </c>
      <c r="T80">
        <v>0</v>
      </c>
      <c r="U80">
        <v>286.875</v>
      </c>
      <c r="V80">
        <v>14.25</v>
      </c>
      <c r="W80">
        <v>30.35</v>
      </c>
      <c r="X80">
        <v>147.515625</v>
      </c>
      <c r="Y80">
        <v>0</v>
      </c>
      <c r="Z80">
        <v>19.6614</v>
      </c>
      <c r="AA80">
        <v>43.055</v>
      </c>
      <c r="AB80">
        <v>39.510120000000001</v>
      </c>
      <c r="AC80">
        <v>29.062808</v>
      </c>
      <c r="AD80">
        <v>36.544144000000003</v>
      </c>
      <c r="AE80">
        <v>52.089799999999997</v>
      </c>
      <c r="AF80">
        <v>30.171600000000002</v>
      </c>
      <c r="AG80">
        <v>18.796800000000001</v>
      </c>
      <c r="AH80">
        <v>140.34540000000001</v>
      </c>
      <c r="AI80">
        <v>48.883200000000002</v>
      </c>
      <c r="AJ80">
        <v>0</v>
      </c>
      <c r="AK80">
        <v>50.76</v>
      </c>
      <c r="AL80">
        <v>47.642000000000003</v>
      </c>
      <c r="AM80">
        <v>15.836040000000001</v>
      </c>
      <c r="AN80">
        <v>0.82259000000000004</v>
      </c>
      <c r="AO80">
        <v>24.696000000000002</v>
      </c>
      <c r="AP80">
        <v>9.4794</v>
      </c>
      <c r="AQ80">
        <v>62.244</v>
      </c>
      <c r="AR80">
        <v>15.456</v>
      </c>
      <c r="AS80">
        <v>32.150280000000002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78.09</v>
      </c>
      <c r="BA80">
        <f t="shared" si="4"/>
        <v>2685.6650320000012</v>
      </c>
      <c r="BB80">
        <v>77</v>
      </c>
      <c r="BD80">
        <v>24.37</v>
      </c>
      <c r="BE80">
        <v>7.19</v>
      </c>
      <c r="BF80">
        <v>0</v>
      </c>
      <c r="BG80">
        <v>1.92</v>
      </c>
      <c r="BH80">
        <v>5.63</v>
      </c>
      <c r="BI80">
        <v>6.8</v>
      </c>
      <c r="BJ80">
        <v>1.55</v>
      </c>
      <c r="BK80">
        <v>3.61</v>
      </c>
      <c r="BL80">
        <v>0.85</v>
      </c>
      <c r="BM80">
        <v>1.8</v>
      </c>
      <c r="BN80">
        <v>0.49</v>
      </c>
      <c r="BO80">
        <v>14.58</v>
      </c>
      <c r="BP80">
        <v>3.76</v>
      </c>
      <c r="BQ80">
        <v>4.2699999999999996</v>
      </c>
      <c r="BR80">
        <v>1.08</v>
      </c>
      <c r="BS80">
        <v>0.19</v>
      </c>
      <c r="BT80">
        <v>0</v>
      </c>
      <c r="BU80">
        <v>0</v>
      </c>
      <c r="BV80">
        <v>0</v>
      </c>
      <c r="BW80">
        <f t="shared" si="5"/>
        <v>78.09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10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46</v>
      </c>
      <c r="N81">
        <v>118.125</v>
      </c>
      <c r="O81">
        <v>123.66562500000001</v>
      </c>
      <c r="P81">
        <v>139.31</v>
      </c>
      <c r="Q81">
        <v>21.82</v>
      </c>
      <c r="R81">
        <v>42.390099999999997</v>
      </c>
      <c r="S81">
        <v>26.3901</v>
      </c>
      <c r="T81">
        <v>0</v>
      </c>
      <c r="U81">
        <v>286.875</v>
      </c>
      <c r="V81">
        <v>14.25</v>
      </c>
      <c r="W81">
        <v>30.35</v>
      </c>
      <c r="X81">
        <v>147.515625</v>
      </c>
      <c r="Y81">
        <v>0</v>
      </c>
      <c r="Z81">
        <v>19.6614</v>
      </c>
      <c r="AA81">
        <v>43.055</v>
      </c>
      <c r="AB81">
        <v>39.510120000000001</v>
      </c>
      <c r="AC81">
        <v>29.062808</v>
      </c>
      <c r="AD81">
        <v>36.544144000000003</v>
      </c>
      <c r="AE81">
        <v>52.089799999999997</v>
      </c>
      <c r="AF81">
        <v>30.171600000000002</v>
      </c>
      <c r="AG81">
        <v>18.796800000000001</v>
      </c>
      <c r="AH81">
        <v>140.34540000000001</v>
      </c>
      <c r="AI81">
        <v>48.883200000000002</v>
      </c>
      <c r="AJ81">
        <v>0</v>
      </c>
      <c r="AK81">
        <v>50.76</v>
      </c>
      <c r="AL81">
        <v>47.642000000000003</v>
      </c>
      <c r="AM81">
        <v>15.836040000000001</v>
      </c>
      <c r="AN81">
        <v>0.82259000000000004</v>
      </c>
      <c r="AO81">
        <v>23.52</v>
      </c>
      <c r="AP81">
        <v>9.4794</v>
      </c>
      <c r="AQ81">
        <v>62.244</v>
      </c>
      <c r="AR81">
        <v>15.456</v>
      </c>
      <c r="AS81">
        <v>10.7616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76.900000000000006</v>
      </c>
      <c r="BA81">
        <f t="shared" si="4"/>
        <v>2661.9103520000012</v>
      </c>
      <c r="BB81">
        <v>78</v>
      </c>
      <c r="BD81">
        <v>24.37</v>
      </c>
      <c r="BE81">
        <v>7.19</v>
      </c>
      <c r="BF81">
        <v>0</v>
      </c>
      <c r="BG81">
        <v>1.92</v>
      </c>
      <c r="BH81">
        <v>5.63</v>
      </c>
      <c r="BI81">
        <v>6.8</v>
      </c>
      <c r="BJ81">
        <v>1.55</v>
      </c>
      <c r="BK81">
        <v>3.61</v>
      </c>
      <c r="BL81">
        <v>0.85</v>
      </c>
      <c r="BM81">
        <v>0.61</v>
      </c>
      <c r="BN81">
        <v>0.49</v>
      </c>
      <c r="BO81">
        <v>14.58</v>
      </c>
      <c r="BP81">
        <v>3.76</v>
      </c>
      <c r="BQ81">
        <v>4.2699999999999996</v>
      </c>
      <c r="BR81">
        <v>1.08</v>
      </c>
      <c r="BS81">
        <v>0.19</v>
      </c>
      <c r="BT81">
        <v>0</v>
      </c>
      <c r="BU81">
        <v>0</v>
      </c>
      <c r="BV81">
        <v>0</v>
      </c>
      <c r="BW81">
        <f t="shared" si="5"/>
        <v>76.900000000000006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10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46</v>
      </c>
      <c r="N82">
        <v>118.125</v>
      </c>
      <c r="O82">
        <v>123.66562500000001</v>
      </c>
      <c r="P82">
        <v>139.31</v>
      </c>
      <c r="Q82">
        <v>21.82</v>
      </c>
      <c r="R82">
        <v>42.390099999999997</v>
      </c>
      <c r="S82">
        <v>26.3901</v>
      </c>
      <c r="T82">
        <v>0</v>
      </c>
      <c r="U82">
        <v>286.875</v>
      </c>
      <c r="V82">
        <v>14.25</v>
      </c>
      <c r="W82">
        <v>30.35</v>
      </c>
      <c r="X82">
        <v>147.515625</v>
      </c>
      <c r="Y82">
        <v>0</v>
      </c>
      <c r="Z82">
        <v>19.6614</v>
      </c>
      <c r="AA82">
        <v>43.055</v>
      </c>
      <c r="AB82">
        <v>39.510120000000001</v>
      </c>
      <c r="AC82">
        <v>29.062808</v>
      </c>
      <c r="AD82">
        <v>36.544144000000003</v>
      </c>
      <c r="AE82">
        <v>52.089799999999997</v>
      </c>
      <c r="AF82">
        <v>30.171600000000002</v>
      </c>
      <c r="AG82">
        <v>18.796800000000001</v>
      </c>
      <c r="AH82">
        <v>140.34540000000001</v>
      </c>
      <c r="AI82">
        <v>48.883200000000002</v>
      </c>
      <c r="AJ82">
        <v>0</v>
      </c>
      <c r="AK82">
        <v>50.76</v>
      </c>
      <c r="AL82">
        <v>47.642000000000003</v>
      </c>
      <c r="AM82">
        <v>15.836040000000001</v>
      </c>
      <c r="AN82">
        <v>0.82259000000000004</v>
      </c>
      <c r="AO82">
        <v>23.52</v>
      </c>
      <c r="AP82">
        <v>9.4794</v>
      </c>
      <c r="AQ82">
        <v>62.244</v>
      </c>
      <c r="AR82">
        <v>15.456</v>
      </c>
      <c r="AS82">
        <v>10.7616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76.900000000000006</v>
      </c>
      <c r="BA82">
        <f t="shared" si="4"/>
        <v>2661.9103520000012</v>
      </c>
      <c r="BB82">
        <v>79</v>
      </c>
      <c r="BD82">
        <v>24.37</v>
      </c>
      <c r="BE82">
        <v>7.19</v>
      </c>
      <c r="BF82">
        <v>0</v>
      </c>
      <c r="BG82">
        <v>1.92</v>
      </c>
      <c r="BH82">
        <v>5.63</v>
      </c>
      <c r="BI82">
        <v>6.8</v>
      </c>
      <c r="BJ82">
        <v>1.55</v>
      </c>
      <c r="BK82">
        <v>3.61</v>
      </c>
      <c r="BL82">
        <v>0.85</v>
      </c>
      <c r="BM82">
        <v>0.61</v>
      </c>
      <c r="BN82">
        <v>0.49</v>
      </c>
      <c r="BO82">
        <v>14.58</v>
      </c>
      <c r="BP82">
        <v>3.76</v>
      </c>
      <c r="BQ82">
        <v>4.2699999999999996</v>
      </c>
      <c r="BR82">
        <v>1.08</v>
      </c>
      <c r="BS82">
        <v>0.19</v>
      </c>
      <c r="BT82">
        <v>0</v>
      </c>
      <c r="BU82">
        <v>0</v>
      </c>
      <c r="BV82">
        <v>0</v>
      </c>
      <c r="BW82">
        <f t="shared" si="5"/>
        <v>76.900000000000006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10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46</v>
      </c>
      <c r="N83">
        <v>118.125</v>
      </c>
      <c r="O83">
        <v>123.66562500000001</v>
      </c>
      <c r="P83">
        <v>139.31</v>
      </c>
      <c r="Q83">
        <v>21.82</v>
      </c>
      <c r="R83">
        <v>42.390099999999997</v>
      </c>
      <c r="S83">
        <v>26.3901</v>
      </c>
      <c r="T83">
        <v>0</v>
      </c>
      <c r="U83">
        <v>303.75</v>
      </c>
      <c r="V83">
        <v>14.25</v>
      </c>
      <c r="W83">
        <v>33.384999999999998</v>
      </c>
      <c r="X83">
        <v>147.515625</v>
      </c>
      <c r="Y83">
        <v>0</v>
      </c>
      <c r="Z83">
        <v>19.6614</v>
      </c>
      <c r="AA83">
        <v>43.055</v>
      </c>
      <c r="AB83">
        <v>39.510120000000001</v>
      </c>
      <c r="AC83">
        <v>29.062808</v>
      </c>
      <c r="AD83">
        <v>36.544144000000003</v>
      </c>
      <c r="AE83">
        <v>52.089799999999997</v>
      </c>
      <c r="AF83">
        <v>30.171600000000002</v>
      </c>
      <c r="AG83">
        <v>18.796800000000001</v>
      </c>
      <c r="AH83">
        <v>140.34540000000001</v>
      </c>
      <c r="AI83">
        <v>48.883200000000002</v>
      </c>
      <c r="AJ83">
        <v>0</v>
      </c>
      <c r="AK83">
        <v>50.76</v>
      </c>
      <c r="AL83">
        <v>47.642000000000003</v>
      </c>
      <c r="AM83">
        <v>15.836040000000001</v>
      </c>
      <c r="AN83">
        <v>0.82259000000000004</v>
      </c>
      <c r="AO83">
        <v>23.52</v>
      </c>
      <c r="AP83">
        <v>9.4794</v>
      </c>
      <c r="AQ83">
        <v>62.244</v>
      </c>
      <c r="AR83">
        <v>15.456</v>
      </c>
      <c r="AS83">
        <v>10.7616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76.84</v>
      </c>
      <c r="BA83">
        <f t="shared" si="4"/>
        <v>2681.7603520000016</v>
      </c>
      <c r="BB83">
        <v>80</v>
      </c>
      <c r="BD83">
        <v>24.37</v>
      </c>
      <c r="BE83">
        <v>7.19</v>
      </c>
      <c r="BF83">
        <v>0</v>
      </c>
      <c r="BG83">
        <v>1.92</v>
      </c>
      <c r="BH83">
        <v>5.63</v>
      </c>
      <c r="BI83">
        <v>6.8</v>
      </c>
      <c r="BJ83">
        <v>1.55</v>
      </c>
      <c r="BK83">
        <v>3.61</v>
      </c>
      <c r="BL83">
        <v>0.85</v>
      </c>
      <c r="BM83">
        <v>0.55000000000000004</v>
      </c>
      <c r="BN83">
        <v>0.49</v>
      </c>
      <c r="BO83">
        <v>14.58</v>
      </c>
      <c r="BP83">
        <v>3.76</v>
      </c>
      <c r="BQ83">
        <v>4.2699999999999996</v>
      </c>
      <c r="BR83">
        <v>1.08</v>
      </c>
      <c r="BS83">
        <v>0.19</v>
      </c>
      <c r="BT83">
        <v>0</v>
      </c>
      <c r="BU83">
        <v>0</v>
      </c>
      <c r="BV83">
        <v>0</v>
      </c>
      <c r="BW83">
        <f t="shared" si="5"/>
        <v>76.84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10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46</v>
      </c>
      <c r="N84">
        <v>118.125</v>
      </c>
      <c r="O84">
        <v>123.66562500000001</v>
      </c>
      <c r="P84">
        <v>139.31</v>
      </c>
      <c r="Q84">
        <v>21.82</v>
      </c>
      <c r="R84">
        <v>42.390099999999997</v>
      </c>
      <c r="S84">
        <v>26.3901</v>
      </c>
      <c r="T84">
        <v>0</v>
      </c>
      <c r="U84">
        <v>315</v>
      </c>
      <c r="V84">
        <v>14.25</v>
      </c>
      <c r="W84">
        <v>33.384999999999998</v>
      </c>
      <c r="X84">
        <v>147.515625</v>
      </c>
      <c r="Y84">
        <v>0</v>
      </c>
      <c r="Z84">
        <v>19.6614</v>
      </c>
      <c r="AA84">
        <v>43.055</v>
      </c>
      <c r="AB84">
        <v>39.510120000000001</v>
      </c>
      <c r="AC84">
        <v>29.062808</v>
      </c>
      <c r="AD84">
        <v>36.544144000000003</v>
      </c>
      <c r="AE84">
        <v>52.089799999999997</v>
      </c>
      <c r="AF84">
        <v>30.171600000000002</v>
      </c>
      <c r="AG84">
        <v>18.796800000000001</v>
      </c>
      <c r="AH84">
        <v>140.34540000000001</v>
      </c>
      <c r="AI84">
        <v>48.883200000000002</v>
      </c>
      <c r="AJ84">
        <v>0</v>
      </c>
      <c r="AK84">
        <v>50.76</v>
      </c>
      <c r="AL84">
        <v>47.642000000000003</v>
      </c>
      <c r="AM84">
        <v>15.836040000000001</v>
      </c>
      <c r="AN84">
        <v>0.82259000000000004</v>
      </c>
      <c r="AO84">
        <v>23.52</v>
      </c>
      <c r="AP84">
        <v>9.4794</v>
      </c>
      <c r="AQ84">
        <v>62.244</v>
      </c>
      <c r="AR84">
        <v>15.456</v>
      </c>
      <c r="AS84">
        <v>10.7616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76.84</v>
      </c>
      <c r="BA84">
        <f t="shared" si="4"/>
        <v>2693.0103520000016</v>
      </c>
      <c r="BB84">
        <v>81</v>
      </c>
      <c r="BD84">
        <v>24.37</v>
      </c>
      <c r="BE84">
        <v>7.19</v>
      </c>
      <c r="BF84">
        <v>0</v>
      </c>
      <c r="BG84">
        <v>1.92</v>
      </c>
      <c r="BH84">
        <v>5.63</v>
      </c>
      <c r="BI84">
        <v>6.8</v>
      </c>
      <c r="BJ84">
        <v>1.55</v>
      </c>
      <c r="BK84">
        <v>3.61</v>
      </c>
      <c r="BL84">
        <v>0.85</v>
      </c>
      <c r="BM84">
        <v>0.55000000000000004</v>
      </c>
      <c r="BN84">
        <v>0.49</v>
      </c>
      <c r="BO84">
        <v>14.58</v>
      </c>
      <c r="BP84">
        <v>3.76</v>
      </c>
      <c r="BQ84">
        <v>4.2699999999999996</v>
      </c>
      <c r="BR84">
        <v>1.08</v>
      </c>
      <c r="BS84">
        <v>0.19</v>
      </c>
      <c r="BT84">
        <v>0</v>
      </c>
      <c r="BU84">
        <v>0</v>
      </c>
      <c r="BV84">
        <v>0</v>
      </c>
      <c r="BW84">
        <f t="shared" si="5"/>
        <v>76.84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10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46</v>
      </c>
      <c r="N85">
        <v>118.125</v>
      </c>
      <c r="O85">
        <v>123.66562500000001</v>
      </c>
      <c r="P85">
        <v>139.31</v>
      </c>
      <c r="Q85">
        <v>21.82</v>
      </c>
      <c r="R85">
        <v>42.390099999999997</v>
      </c>
      <c r="S85">
        <v>26.3901</v>
      </c>
      <c r="T85">
        <v>0</v>
      </c>
      <c r="U85">
        <v>322.875</v>
      </c>
      <c r="V85">
        <v>14.25</v>
      </c>
      <c r="W85">
        <v>33.384999999999998</v>
      </c>
      <c r="X85">
        <v>147.515625</v>
      </c>
      <c r="Y85">
        <v>0</v>
      </c>
      <c r="Z85">
        <v>19.6614</v>
      </c>
      <c r="AA85">
        <v>43.055</v>
      </c>
      <c r="AB85">
        <v>39.510120000000001</v>
      </c>
      <c r="AC85">
        <v>29.062808</v>
      </c>
      <c r="AD85">
        <v>36.544144000000003</v>
      </c>
      <c r="AE85">
        <v>52.089799999999997</v>
      </c>
      <c r="AF85">
        <v>30.171600000000002</v>
      </c>
      <c r="AG85">
        <v>18.796800000000001</v>
      </c>
      <c r="AH85">
        <v>140.34540000000001</v>
      </c>
      <c r="AI85">
        <v>48.883200000000002</v>
      </c>
      <c r="AJ85">
        <v>0</v>
      </c>
      <c r="AK85">
        <v>50.76</v>
      </c>
      <c r="AL85">
        <v>47.642000000000003</v>
      </c>
      <c r="AM85">
        <v>15.836040000000001</v>
      </c>
      <c r="AN85">
        <v>0.82259000000000004</v>
      </c>
      <c r="AO85">
        <v>23.52</v>
      </c>
      <c r="AP85">
        <v>9.4794</v>
      </c>
      <c r="AQ85">
        <v>62.244</v>
      </c>
      <c r="AR85">
        <v>15.456</v>
      </c>
      <c r="AS85">
        <v>10.7616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76.84</v>
      </c>
      <c r="BA85">
        <f t="shared" si="4"/>
        <v>2700.8853520000016</v>
      </c>
      <c r="BB85">
        <v>82</v>
      </c>
      <c r="BD85">
        <v>24.37</v>
      </c>
      <c r="BE85">
        <v>7.19</v>
      </c>
      <c r="BF85">
        <v>0</v>
      </c>
      <c r="BG85">
        <v>1.92</v>
      </c>
      <c r="BH85">
        <v>5.63</v>
      </c>
      <c r="BI85">
        <v>6.8</v>
      </c>
      <c r="BJ85">
        <v>1.55</v>
      </c>
      <c r="BK85">
        <v>3.61</v>
      </c>
      <c r="BL85">
        <v>0.85</v>
      </c>
      <c r="BM85">
        <v>0.55000000000000004</v>
      </c>
      <c r="BN85">
        <v>0.49</v>
      </c>
      <c r="BO85">
        <v>14.58</v>
      </c>
      <c r="BP85">
        <v>3.76</v>
      </c>
      <c r="BQ85">
        <v>4.2699999999999996</v>
      </c>
      <c r="BR85">
        <v>1.08</v>
      </c>
      <c r="BS85">
        <v>0.19</v>
      </c>
      <c r="BT85">
        <v>0</v>
      </c>
      <c r="BU85">
        <v>0</v>
      </c>
      <c r="BV85">
        <v>0</v>
      </c>
      <c r="BW85">
        <f t="shared" si="5"/>
        <v>76.84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10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46</v>
      </c>
      <c r="N86">
        <v>118.125</v>
      </c>
      <c r="O86">
        <v>123.66562500000001</v>
      </c>
      <c r="P86">
        <v>139.31</v>
      </c>
      <c r="Q86">
        <v>21.82</v>
      </c>
      <c r="R86">
        <v>42.390099999999997</v>
      </c>
      <c r="S86">
        <v>26.3901</v>
      </c>
      <c r="T86">
        <v>0</v>
      </c>
      <c r="U86">
        <v>329.625</v>
      </c>
      <c r="V86">
        <v>14.25</v>
      </c>
      <c r="W86">
        <v>33.384999999999998</v>
      </c>
      <c r="X86">
        <v>147.515625</v>
      </c>
      <c r="Y86">
        <v>0</v>
      </c>
      <c r="Z86">
        <v>19.6614</v>
      </c>
      <c r="AA86">
        <v>43.055</v>
      </c>
      <c r="AB86">
        <v>39.510120000000001</v>
      </c>
      <c r="AC86">
        <v>29.062808</v>
      </c>
      <c r="AD86">
        <v>36.544144000000003</v>
      </c>
      <c r="AE86">
        <v>52.089799999999997</v>
      </c>
      <c r="AF86">
        <v>30.171600000000002</v>
      </c>
      <c r="AG86">
        <v>18.796800000000001</v>
      </c>
      <c r="AH86">
        <v>140.34540000000001</v>
      </c>
      <c r="AI86">
        <v>15.276</v>
      </c>
      <c r="AJ86">
        <v>0</v>
      </c>
      <c r="AK86">
        <v>50.76</v>
      </c>
      <c r="AL86">
        <v>47.642000000000003</v>
      </c>
      <c r="AM86">
        <v>15.836040000000001</v>
      </c>
      <c r="AN86">
        <v>0.82259000000000004</v>
      </c>
      <c r="AO86">
        <v>23.52</v>
      </c>
      <c r="AP86">
        <v>9.4794</v>
      </c>
      <c r="AQ86">
        <v>62.244</v>
      </c>
      <c r="AR86">
        <v>15.456</v>
      </c>
      <c r="AS86">
        <v>10.7616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76.84</v>
      </c>
      <c r="BA86">
        <f t="shared" si="4"/>
        <v>2674.0281520000012</v>
      </c>
      <c r="BB86">
        <v>83</v>
      </c>
      <c r="BD86">
        <v>24.37</v>
      </c>
      <c r="BE86">
        <v>7.19</v>
      </c>
      <c r="BF86">
        <v>0</v>
      </c>
      <c r="BG86">
        <v>1.92</v>
      </c>
      <c r="BH86">
        <v>5.63</v>
      </c>
      <c r="BI86">
        <v>6.8</v>
      </c>
      <c r="BJ86">
        <v>1.55</v>
      </c>
      <c r="BK86">
        <v>3.61</v>
      </c>
      <c r="BL86">
        <v>0.85</v>
      </c>
      <c r="BM86">
        <v>0.55000000000000004</v>
      </c>
      <c r="BN86">
        <v>0.49</v>
      </c>
      <c r="BO86">
        <v>14.58</v>
      </c>
      <c r="BP86">
        <v>3.76</v>
      </c>
      <c r="BQ86">
        <v>4.2699999999999996</v>
      </c>
      <c r="BR86">
        <v>1.08</v>
      </c>
      <c r="BS86">
        <v>0.19</v>
      </c>
      <c r="BT86">
        <v>0</v>
      </c>
      <c r="BU86">
        <v>0</v>
      </c>
      <c r="BV86">
        <v>0</v>
      </c>
      <c r="BW86">
        <f t="shared" si="5"/>
        <v>76.84</v>
      </c>
    </row>
    <row r="87" spans="1:75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629.90039999999999</v>
      </c>
      <c r="M87">
        <v>46</v>
      </c>
      <c r="N87">
        <v>118.125</v>
      </c>
      <c r="O87">
        <v>123.66562500000001</v>
      </c>
      <c r="P87">
        <v>139.31</v>
      </c>
      <c r="Q87">
        <v>21.82</v>
      </c>
      <c r="R87">
        <v>42.390099999999997</v>
      </c>
      <c r="S87">
        <v>26.3901</v>
      </c>
      <c r="T87">
        <v>0</v>
      </c>
      <c r="U87">
        <v>336.375</v>
      </c>
      <c r="V87">
        <v>14.25</v>
      </c>
      <c r="W87">
        <v>33.384999999999998</v>
      </c>
      <c r="X87">
        <v>147.515625</v>
      </c>
      <c r="Y87">
        <v>0</v>
      </c>
      <c r="Z87">
        <v>13.1076</v>
      </c>
      <c r="AA87">
        <v>42.66</v>
      </c>
      <c r="AB87">
        <v>39.510120000000001</v>
      </c>
      <c r="AC87">
        <v>29.062808</v>
      </c>
      <c r="AD87">
        <v>27.3447</v>
      </c>
      <c r="AE87">
        <v>49.436556000000003</v>
      </c>
      <c r="AF87">
        <v>28.594000000000001</v>
      </c>
      <c r="AG87">
        <v>18.796800000000001</v>
      </c>
      <c r="AH87">
        <v>140.34540000000001</v>
      </c>
      <c r="AI87">
        <v>14.003</v>
      </c>
      <c r="AJ87">
        <v>0</v>
      </c>
      <c r="AK87">
        <v>50.76</v>
      </c>
      <c r="AL87">
        <v>47.642000000000003</v>
      </c>
      <c r="AM87">
        <v>15.836040000000001</v>
      </c>
      <c r="AN87">
        <v>0.82259000000000004</v>
      </c>
      <c r="AO87">
        <v>23.52</v>
      </c>
      <c r="AP87">
        <v>9.4794</v>
      </c>
      <c r="AQ87">
        <v>62.244</v>
      </c>
      <c r="AR87">
        <v>15.456</v>
      </c>
      <c r="AS87">
        <v>10.7616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76.290000000000006</v>
      </c>
      <c r="BA87">
        <f t="shared" si="4"/>
        <v>2626.9263640000008</v>
      </c>
      <c r="BB87">
        <v>84</v>
      </c>
      <c r="BD87">
        <v>24.37</v>
      </c>
      <c r="BE87">
        <v>7.19</v>
      </c>
      <c r="BF87">
        <v>0</v>
      </c>
      <c r="BG87">
        <v>1.92</v>
      </c>
      <c r="BH87">
        <v>5.63</v>
      </c>
      <c r="BI87">
        <v>6.8</v>
      </c>
      <c r="BJ87">
        <v>1.55</v>
      </c>
      <c r="BK87">
        <v>3.61</v>
      </c>
      <c r="BL87">
        <v>0.85</v>
      </c>
      <c r="BM87">
        <v>0</v>
      </c>
      <c r="BN87">
        <v>0.49</v>
      </c>
      <c r="BO87">
        <v>14.58</v>
      </c>
      <c r="BP87">
        <v>3.76</v>
      </c>
      <c r="BQ87">
        <v>4.2699999999999996</v>
      </c>
      <c r="BR87">
        <v>1.08</v>
      </c>
      <c r="BS87">
        <v>0.19</v>
      </c>
      <c r="BT87">
        <v>0</v>
      </c>
      <c r="BU87">
        <v>0</v>
      </c>
      <c r="BV87">
        <v>0</v>
      </c>
      <c r="BW87">
        <f t="shared" si="5"/>
        <v>76.290000000000006</v>
      </c>
    </row>
    <row r="88" spans="1:75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607.90039999999999</v>
      </c>
      <c r="M88">
        <v>46</v>
      </c>
      <c r="N88">
        <v>118.125</v>
      </c>
      <c r="O88">
        <v>123.66562500000001</v>
      </c>
      <c r="P88">
        <v>139.31</v>
      </c>
      <c r="Q88">
        <v>21.82</v>
      </c>
      <c r="R88">
        <v>42.390099999999997</v>
      </c>
      <c r="S88">
        <v>26.3901</v>
      </c>
      <c r="T88">
        <v>0</v>
      </c>
      <c r="U88">
        <v>343.125</v>
      </c>
      <c r="V88">
        <v>14.25</v>
      </c>
      <c r="W88">
        <v>33.384999999999998</v>
      </c>
      <c r="X88">
        <v>147.515625</v>
      </c>
      <c r="Y88">
        <v>0</v>
      </c>
      <c r="Z88">
        <v>6.5537999999999998</v>
      </c>
      <c r="AA88">
        <v>42.66</v>
      </c>
      <c r="AB88">
        <v>39.510120000000001</v>
      </c>
      <c r="AC88">
        <v>29.062808</v>
      </c>
      <c r="AD88">
        <v>27.3447</v>
      </c>
      <c r="AE88">
        <v>49.436556000000003</v>
      </c>
      <c r="AF88">
        <v>28.594000000000001</v>
      </c>
      <c r="AG88">
        <v>18.796800000000001</v>
      </c>
      <c r="AH88">
        <v>140.34540000000001</v>
      </c>
      <c r="AI88">
        <v>14.003</v>
      </c>
      <c r="AJ88">
        <v>0</v>
      </c>
      <c r="AK88">
        <v>50.76</v>
      </c>
      <c r="AL88">
        <v>47.642000000000003</v>
      </c>
      <c r="AM88">
        <v>15.836040000000001</v>
      </c>
      <c r="AN88">
        <v>0.82259000000000004</v>
      </c>
      <c r="AO88">
        <v>23.52</v>
      </c>
      <c r="AP88">
        <v>9.4794</v>
      </c>
      <c r="AQ88">
        <v>62.244</v>
      </c>
      <c r="AR88">
        <v>15.456</v>
      </c>
      <c r="AS88">
        <v>10.7616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76.290000000000006</v>
      </c>
      <c r="BA88">
        <f t="shared" si="4"/>
        <v>2605.1225640000007</v>
      </c>
      <c r="BB88">
        <v>85</v>
      </c>
      <c r="BD88">
        <v>24.37</v>
      </c>
      <c r="BE88">
        <v>7.19</v>
      </c>
      <c r="BF88">
        <v>0</v>
      </c>
      <c r="BG88">
        <v>1.92</v>
      </c>
      <c r="BH88">
        <v>5.63</v>
      </c>
      <c r="BI88">
        <v>6.8</v>
      </c>
      <c r="BJ88">
        <v>1.55</v>
      </c>
      <c r="BK88">
        <v>3.61</v>
      </c>
      <c r="BL88">
        <v>0.85</v>
      </c>
      <c r="BM88">
        <v>0</v>
      </c>
      <c r="BN88">
        <v>0.49</v>
      </c>
      <c r="BO88">
        <v>14.58</v>
      </c>
      <c r="BP88">
        <v>3.76</v>
      </c>
      <c r="BQ88">
        <v>4.2699999999999996</v>
      </c>
      <c r="BR88">
        <v>1.08</v>
      </c>
      <c r="BS88">
        <v>0.19</v>
      </c>
      <c r="BT88">
        <v>0</v>
      </c>
      <c r="BU88">
        <v>0</v>
      </c>
      <c r="BV88">
        <v>0</v>
      </c>
      <c r="BW88">
        <f t="shared" si="5"/>
        <v>76.290000000000006</v>
      </c>
    </row>
    <row r="89" spans="1:75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607.90039999999999</v>
      </c>
      <c r="M89">
        <v>46</v>
      </c>
      <c r="N89">
        <v>118.125</v>
      </c>
      <c r="O89">
        <v>123.66562500000001</v>
      </c>
      <c r="P89">
        <v>139.31</v>
      </c>
      <c r="Q89">
        <v>21.82</v>
      </c>
      <c r="R89">
        <v>42.390099999999997</v>
      </c>
      <c r="S89">
        <v>26.3901</v>
      </c>
      <c r="T89">
        <v>0</v>
      </c>
      <c r="U89">
        <v>343.125</v>
      </c>
      <c r="V89">
        <v>14.25</v>
      </c>
      <c r="W89">
        <v>32.777999999999999</v>
      </c>
      <c r="X89">
        <v>147.515625</v>
      </c>
      <c r="Y89">
        <v>0</v>
      </c>
      <c r="Z89">
        <v>6.5537999999999998</v>
      </c>
      <c r="AA89">
        <v>42.66</v>
      </c>
      <c r="AB89">
        <v>39.510120000000001</v>
      </c>
      <c r="AC89">
        <v>29.062808</v>
      </c>
      <c r="AD89">
        <v>27.3447</v>
      </c>
      <c r="AE89">
        <v>49.436556000000003</v>
      </c>
      <c r="AF89">
        <v>28.594000000000001</v>
      </c>
      <c r="AG89">
        <v>18.796800000000001</v>
      </c>
      <c r="AH89">
        <v>140.34540000000001</v>
      </c>
      <c r="AI89">
        <v>14.003</v>
      </c>
      <c r="AJ89">
        <v>0</v>
      </c>
      <c r="AK89">
        <v>50.76</v>
      </c>
      <c r="AL89">
        <v>47.642000000000003</v>
      </c>
      <c r="AM89">
        <v>15.836040000000001</v>
      </c>
      <c r="AN89">
        <v>0.82259000000000004</v>
      </c>
      <c r="AO89">
        <v>23.52</v>
      </c>
      <c r="AP89">
        <v>9.4794</v>
      </c>
      <c r="AQ89">
        <v>62.244</v>
      </c>
      <c r="AR89">
        <v>52.991999999999997</v>
      </c>
      <c r="AS89">
        <v>14.7972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76.290000000000006</v>
      </c>
      <c r="BA89">
        <f t="shared" si="4"/>
        <v>2646.0871640000009</v>
      </c>
      <c r="BB89">
        <v>86</v>
      </c>
      <c r="BD89">
        <v>24.37</v>
      </c>
      <c r="BE89">
        <v>7.19</v>
      </c>
      <c r="BF89">
        <v>0</v>
      </c>
      <c r="BG89">
        <v>1.92</v>
      </c>
      <c r="BH89">
        <v>5.63</v>
      </c>
      <c r="BI89">
        <v>6.8</v>
      </c>
      <c r="BJ89">
        <v>1.55</v>
      </c>
      <c r="BK89">
        <v>3.61</v>
      </c>
      <c r="BL89">
        <v>0.85</v>
      </c>
      <c r="BM89">
        <v>0</v>
      </c>
      <c r="BN89">
        <v>0.49</v>
      </c>
      <c r="BO89">
        <v>14.58</v>
      </c>
      <c r="BP89">
        <v>3.76</v>
      </c>
      <c r="BQ89">
        <v>4.2699999999999996</v>
      </c>
      <c r="BR89">
        <v>1.08</v>
      </c>
      <c r="BS89">
        <v>0.19</v>
      </c>
      <c r="BT89">
        <v>0</v>
      </c>
      <c r="BU89">
        <v>0</v>
      </c>
      <c r="BV89">
        <v>0</v>
      </c>
      <c r="BW89">
        <f t="shared" si="5"/>
        <v>76.290000000000006</v>
      </c>
    </row>
    <row r="90" spans="1:75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607.90039999999999</v>
      </c>
      <c r="M90">
        <v>46</v>
      </c>
      <c r="N90">
        <v>118.125</v>
      </c>
      <c r="O90">
        <v>123.66562500000001</v>
      </c>
      <c r="P90">
        <v>139.31</v>
      </c>
      <c r="Q90">
        <v>21.82</v>
      </c>
      <c r="R90">
        <v>42.390099999999997</v>
      </c>
      <c r="S90">
        <v>26.3901</v>
      </c>
      <c r="T90">
        <v>0</v>
      </c>
      <c r="U90">
        <v>343.125</v>
      </c>
      <c r="V90">
        <v>14.25</v>
      </c>
      <c r="W90">
        <v>33.384999999999998</v>
      </c>
      <c r="X90">
        <v>147.515625</v>
      </c>
      <c r="Y90">
        <v>0</v>
      </c>
      <c r="Z90">
        <v>6.5537999999999998</v>
      </c>
      <c r="AA90">
        <v>42.66</v>
      </c>
      <c r="AB90">
        <v>39.510120000000001</v>
      </c>
      <c r="AC90">
        <v>29.062808</v>
      </c>
      <c r="AD90">
        <v>27.3447</v>
      </c>
      <c r="AE90">
        <v>49.436556000000003</v>
      </c>
      <c r="AF90">
        <v>28.594000000000001</v>
      </c>
      <c r="AG90">
        <v>18.796800000000001</v>
      </c>
      <c r="AH90">
        <v>140.34540000000001</v>
      </c>
      <c r="AI90">
        <v>14.003</v>
      </c>
      <c r="AJ90">
        <v>0</v>
      </c>
      <c r="AK90">
        <v>50.76</v>
      </c>
      <c r="AL90">
        <v>47.642000000000003</v>
      </c>
      <c r="AM90">
        <v>15.836040000000001</v>
      </c>
      <c r="AN90">
        <v>0.82259000000000004</v>
      </c>
      <c r="AO90">
        <v>23.52</v>
      </c>
      <c r="AP90">
        <v>9.4794</v>
      </c>
      <c r="AQ90">
        <v>62.244</v>
      </c>
      <c r="AR90">
        <v>52.991999999999997</v>
      </c>
      <c r="AS90">
        <v>14.7972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76.290000000000006</v>
      </c>
      <c r="BA90">
        <f t="shared" si="4"/>
        <v>2646.6941640000009</v>
      </c>
      <c r="BB90">
        <v>87</v>
      </c>
      <c r="BD90">
        <v>24.37</v>
      </c>
      <c r="BE90">
        <v>7.19</v>
      </c>
      <c r="BF90">
        <v>0</v>
      </c>
      <c r="BG90">
        <v>1.92</v>
      </c>
      <c r="BH90">
        <v>5.63</v>
      </c>
      <c r="BI90">
        <v>6.8</v>
      </c>
      <c r="BJ90">
        <v>1.55</v>
      </c>
      <c r="BK90">
        <v>3.61</v>
      </c>
      <c r="BL90">
        <v>0.85</v>
      </c>
      <c r="BM90">
        <v>0</v>
      </c>
      <c r="BN90">
        <v>0.49</v>
      </c>
      <c r="BO90">
        <v>14.58</v>
      </c>
      <c r="BP90">
        <v>3.76</v>
      </c>
      <c r="BQ90">
        <v>4.2699999999999996</v>
      </c>
      <c r="BR90">
        <v>1.08</v>
      </c>
      <c r="BS90">
        <v>0.19</v>
      </c>
      <c r="BT90">
        <v>0</v>
      </c>
      <c r="BU90">
        <v>0</v>
      </c>
      <c r="BV90">
        <v>0</v>
      </c>
      <c r="BW90">
        <f t="shared" si="5"/>
        <v>76.290000000000006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607.90039999999999</v>
      </c>
      <c r="M91">
        <v>46</v>
      </c>
      <c r="N91">
        <v>118.125</v>
      </c>
      <c r="O91">
        <v>123.66562500000001</v>
      </c>
      <c r="P91">
        <v>139.31</v>
      </c>
      <c r="Q91">
        <v>21.82</v>
      </c>
      <c r="R91">
        <v>42.390099999999997</v>
      </c>
      <c r="S91">
        <v>26.3901</v>
      </c>
      <c r="T91">
        <v>0</v>
      </c>
      <c r="U91">
        <v>331.875</v>
      </c>
      <c r="V91">
        <v>14.25</v>
      </c>
      <c r="W91">
        <v>33.384999999999998</v>
      </c>
      <c r="X91">
        <v>147.515625</v>
      </c>
      <c r="Y91">
        <v>0</v>
      </c>
      <c r="Z91">
        <v>13.1076</v>
      </c>
      <c r="AA91">
        <v>43.055</v>
      </c>
      <c r="AB91">
        <v>39.510120000000001</v>
      </c>
      <c r="AC91">
        <v>29.062808</v>
      </c>
      <c r="AD91">
        <v>36.544144000000003</v>
      </c>
      <c r="AE91">
        <v>52.089799999999997</v>
      </c>
      <c r="AF91">
        <v>30.171600000000002</v>
      </c>
      <c r="AG91">
        <v>18.796800000000001</v>
      </c>
      <c r="AH91">
        <v>140.34540000000001</v>
      </c>
      <c r="AI91">
        <v>14.003</v>
      </c>
      <c r="AJ91">
        <v>0</v>
      </c>
      <c r="AK91">
        <v>50.76</v>
      </c>
      <c r="AL91">
        <v>47.642000000000003</v>
      </c>
      <c r="AM91">
        <v>15.836040000000001</v>
      </c>
      <c r="AN91">
        <v>0.82259000000000004</v>
      </c>
      <c r="AO91">
        <v>24.108000000000001</v>
      </c>
      <c r="AP91">
        <v>9.4794</v>
      </c>
      <c r="AQ91">
        <v>62.244</v>
      </c>
      <c r="AR91">
        <v>15.456</v>
      </c>
      <c r="AS91">
        <v>13.452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76.179999999999978</v>
      </c>
      <c r="BA91">
        <f t="shared" si="4"/>
        <v>2615.8200520000014</v>
      </c>
      <c r="BB91">
        <v>88</v>
      </c>
      <c r="BD91">
        <v>23.27</v>
      </c>
      <c r="BE91">
        <v>7.38</v>
      </c>
      <c r="BF91">
        <v>0</v>
      </c>
      <c r="BG91">
        <v>1.98</v>
      </c>
      <c r="BH91">
        <v>5.62</v>
      </c>
      <c r="BI91">
        <v>6.93</v>
      </c>
      <c r="BJ91">
        <v>1.51</v>
      </c>
      <c r="BK91">
        <v>3.68</v>
      </c>
      <c r="BL91">
        <v>0.91</v>
      </c>
      <c r="BM91">
        <v>0</v>
      </c>
      <c r="BN91">
        <v>0.5</v>
      </c>
      <c r="BO91">
        <v>14.94</v>
      </c>
      <c r="BP91">
        <v>3.85</v>
      </c>
      <c r="BQ91">
        <v>4.3899999999999997</v>
      </c>
      <c r="BR91">
        <v>1.03</v>
      </c>
      <c r="BS91">
        <v>0.19</v>
      </c>
      <c r="BT91">
        <v>0</v>
      </c>
      <c r="BU91">
        <v>0</v>
      </c>
      <c r="BV91">
        <v>0</v>
      </c>
      <c r="BW91">
        <f t="shared" si="5"/>
        <v>76.179999999999978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188.73820000000001</v>
      </c>
      <c r="L92">
        <v>607.90039999999999</v>
      </c>
      <c r="M92">
        <v>46</v>
      </c>
      <c r="N92">
        <v>118.125</v>
      </c>
      <c r="O92">
        <v>123.66562500000001</v>
      </c>
      <c r="P92">
        <v>139.31</v>
      </c>
      <c r="Q92">
        <v>21.82</v>
      </c>
      <c r="R92">
        <v>42.390099999999997</v>
      </c>
      <c r="S92">
        <v>26.3901</v>
      </c>
      <c r="T92">
        <v>0</v>
      </c>
      <c r="U92">
        <v>331.875</v>
      </c>
      <c r="V92">
        <v>14.25</v>
      </c>
      <c r="W92">
        <v>33.384999999999998</v>
      </c>
      <c r="X92">
        <v>147.515625</v>
      </c>
      <c r="Y92">
        <v>0</v>
      </c>
      <c r="Z92">
        <v>19.6614</v>
      </c>
      <c r="AA92">
        <v>43.055</v>
      </c>
      <c r="AB92">
        <v>39.510120000000001</v>
      </c>
      <c r="AC92">
        <v>29.062808</v>
      </c>
      <c r="AD92">
        <v>36.544144000000003</v>
      </c>
      <c r="AE92">
        <v>52.089799999999997</v>
      </c>
      <c r="AF92">
        <v>30.171600000000002</v>
      </c>
      <c r="AG92">
        <v>18.796800000000001</v>
      </c>
      <c r="AH92">
        <v>140.34540000000001</v>
      </c>
      <c r="AI92">
        <v>14.003</v>
      </c>
      <c r="AJ92">
        <v>0</v>
      </c>
      <c r="AK92">
        <v>50.76</v>
      </c>
      <c r="AL92">
        <v>47.642000000000003</v>
      </c>
      <c r="AM92">
        <v>15.836040000000001</v>
      </c>
      <c r="AN92">
        <v>0.82259000000000004</v>
      </c>
      <c r="AO92">
        <v>24.108000000000001</v>
      </c>
      <c r="AP92">
        <v>9.4794</v>
      </c>
      <c r="AQ92">
        <v>62.244</v>
      </c>
      <c r="AR92">
        <v>15.456</v>
      </c>
      <c r="AS92">
        <v>13.452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76.179999999999978</v>
      </c>
      <c r="BA92">
        <f t="shared" si="4"/>
        <v>2595.5819520000014</v>
      </c>
      <c r="BB92">
        <v>89</v>
      </c>
      <c r="BD92">
        <v>23.27</v>
      </c>
      <c r="BE92">
        <v>7.38</v>
      </c>
      <c r="BF92">
        <v>0</v>
      </c>
      <c r="BG92">
        <v>1.98</v>
      </c>
      <c r="BH92">
        <v>5.62</v>
      </c>
      <c r="BI92">
        <v>6.93</v>
      </c>
      <c r="BJ92">
        <v>1.51</v>
      </c>
      <c r="BK92">
        <v>3.68</v>
      </c>
      <c r="BL92">
        <v>0.91</v>
      </c>
      <c r="BM92">
        <v>0</v>
      </c>
      <c r="BN92">
        <v>0.5</v>
      </c>
      <c r="BO92">
        <v>14.94</v>
      </c>
      <c r="BP92">
        <v>3.85</v>
      </c>
      <c r="BQ92">
        <v>4.3899999999999997</v>
      </c>
      <c r="BR92">
        <v>1.03</v>
      </c>
      <c r="BS92">
        <v>0.19</v>
      </c>
      <c r="BT92">
        <v>0</v>
      </c>
      <c r="BU92">
        <v>0</v>
      </c>
      <c r="BV92">
        <v>0</v>
      </c>
      <c r="BW92">
        <f t="shared" si="5"/>
        <v>76.179999999999978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607.90039999999999</v>
      </c>
      <c r="M93">
        <v>46</v>
      </c>
      <c r="N93">
        <v>118.125</v>
      </c>
      <c r="O93">
        <v>123.66562500000001</v>
      </c>
      <c r="P93">
        <v>139.31</v>
      </c>
      <c r="Q93">
        <v>21.627700000000001</v>
      </c>
      <c r="R93">
        <v>42.012999999999998</v>
      </c>
      <c r="S93">
        <v>26.157</v>
      </c>
      <c r="T93">
        <v>0</v>
      </c>
      <c r="U93">
        <v>331.875</v>
      </c>
      <c r="V93">
        <v>14.25</v>
      </c>
      <c r="W93">
        <v>34.799309999999998</v>
      </c>
      <c r="X93">
        <v>147.515625</v>
      </c>
      <c r="Y93">
        <v>0</v>
      </c>
      <c r="Z93">
        <v>19.6614</v>
      </c>
      <c r="AA93">
        <v>43.055</v>
      </c>
      <c r="AB93">
        <v>39.510120000000001</v>
      </c>
      <c r="AC93">
        <v>29.062808</v>
      </c>
      <c r="AD93">
        <v>36.544144000000003</v>
      </c>
      <c r="AE93">
        <v>52.089799999999997</v>
      </c>
      <c r="AF93">
        <v>30.171600000000002</v>
      </c>
      <c r="AG93">
        <v>18.796800000000001</v>
      </c>
      <c r="AH93">
        <v>140.34540000000001</v>
      </c>
      <c r="AI93">
        <v>14.003</v>
      </c>
      <c r="AJ93">
        <v>0</v>
      </c>
      <c r="AK93">
        <v>50.76</v>
      </c>
      <c r="AL93">
        <v>47.642000000000003</v>
      </c>
      <c r="AM93">
        <v>15.836040000000001</v>
      </c>
      <c r="AN93">
        <v>0.82259000000000004</v>
      </c>
      <c r="AO93">
        <v>24.108000000000001</v>
      </c>
      <c r="AP93">
        <v>9.4794</v>
      </c>
      <c r="AQ93">
        <v>62.244</v>
      </c>
      <c r="AR93">
        <v>15.456</v>
      </c>
      <c r="AS93">
        <v>11.03064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76.199999999999989</v>
      </c>
      <c r="BA93">
        <f t="shared" si="4"/>
        <v>2620.5843020000011</v>
      </c>
      <c r="BB93">
        <v>90</v>
      </c>
      <c r="BD93">
        <v>23.27</v>
      </c>
      <c r="BE93">
        <v>7.38</v>
      </c>
      <c r="BF93">
        <v>0</v>
      </c>
      <c r="BG93">
        <v>1.98</v>
      </c>
      <c r="BH93">
        <v>5.62</v>
      </c>
      <c r="BI93">
        <v>6.93</v>
      </c>
      <c r="BJ93">
        <v>1.53</v>
      </c>
      <c r="BK93">
        <v>3.68</v>
      </c>
      <c r="BL93">
        <v>0.91</v>
      </c>
      <c r="BM93">
        <v>0</v>
      </c>
      <c r="BN93">
        <v>0.5</v>
      </c>
      <c r="BO93">
        <v>14.94</v>
      </c>
      <c r="BP93">
        <v>3.85</v>
      </c>
      <c r="BQ93">
        <v>4.3899999999999997</v>
      </c>
      <c r="BR93">
        <v>1.03</v>
      </c>
      <c r="BS93">
        <v>0.19</v>
      </c>
      <c r="BT93">
        <v>0</v>
      </c>
      <c r="BU93">
        <v>0</v>
      </c>
      <c r="BV93">
        <v>0</v>
      </c>
      <c r="BW93">
        <f t="shared" si="5"/>
        <v>76.199999999999989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622.90039999999999</v>
      </c>
      <c r="M94">
        <v>46</v>
      </c>
      <c r="N94">
        <v>118.125</v>
      </c>
      <c r="O94">
        <v>123.66562500000001</v>
      </c>
      <c r="P94">
        <v>139.31</v>
      </c>
      <c r="Q94">
        <v>21.627700000000001</v>
      </c>
      <c r="R94">
        <v>42.012999999999998</v>
      </c>
      <c r="S94">
        <v>26.157</v>
      </c>
      <c r="T94">
        <v>0</v>
      </c>
      <c r="U94">
        <v>331.875</v>
      </c>
      <c r="V94">
        <v>14.25</v>
      </c>
      <c r="W94">
        <v>34.799309999999998</v>
      </c>
      <c r="X94">
        <v>147.515625</v>
      </c>
      <c r="Y94">
        <v>0</v>
      </c>
      <c r="Z94">
        <v>19.6614</v>
      </c>
      <c r="AA94">
        <v>43.055</v>
      </c>
      <c r="AB94">
        <v>39.510120000000001</v>
      </c>
      <c r="AC94">
        <v>29.062808</v>
      </c>
      <c r="AD94">
        <v>36.544144000000003</v>
      </c>
      <c r="AE94">
        <v>52.089799999999997</v>
      </c>
      <c r="AF94">
        <v>30.171600000000002</v>
      </c>
      <c r="AG94">
        <v>18.796800000000001</v>
      </c>
      <c r="AH94">
        <v>140.34540000000001</v>
      </c>
      <c r="AI94">
        <v>14.003</v>
      </c>
      <c r="AJ94">
        <v>0</v>
      </c>
      <c r="AK94">
        <v>50.76</v>
      </c>
      <c r="AL94">
        <v>47.642000000000003</v>
      </c>
      <c r="AM94">
        <v>15.836040000000001</v>
      </c>
      <c r="AN94">
        <v>0.82259000000000004</v>
      </c>
      <c r="AO94">
        <v>24.108000000000001</v>
      </c>
      <c r="AP94">
        <v>9.4794</v>
      </c>
      <c r="AQ94">
        <v>62.244</v>
      </c>
      <c r="AR94">
        <v>15.456</v>
      </c>
      <c r="AS94">
        <v>11.03064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76.259999999999991</v>
      </c>
      <c r="BA94">
        <f t="shared" si="4"/>
        <v>2635.6443020000015</v>
      </c>
      <c r="BB94">
        <v>91</v>
      </c>
      <c r="BD94">
        <v>23.27</v>
      </c>
      <c r="BE94">
        <v>7.38</v>
      </c>
      <c r="BF94">
        <v>0.14000000000000001</v>
      </c>
      <c r="BG94">
        <v>1.98</v>
      </c>
      <c r="BH94">
        <v>5.62</v>
      </c>
      <c r="BI94">
        <v>6.93</v>
      </c>
      <c r="BJ94">
        <v>1.53</v>
      </c>
      <c r="BK94">
        <v>3.62</v>
      </c>
      <c r="BL94">
        <v>0.89</v>
      </c>
      <c r="BM94">
        <v>0</v>
      </c>
      <c r="BN94">
        <v>0.5</v>
      </c>
      <c r="BO94">
        <v>14.94</v>
      </c>
      <c r="BP94">
        <v>3.85</v>
      </c>
      <c r="BQ94">
        <v>4.3899999999999997</v>
      </c>
      <c r="BR94">
        <v>1.03</v>
      </c>
      <c r="BS94">
        <v>0.19</v>
      </c>
      <c r="BT94">
        <v>0</v>
      </c>
      <c r="BU94">
        <v>0</v>
      </c>
      <c r="BV94">
        <v>0</v>
      </c>
      <c r="BW94">
        <f t="shared" si="5"/>
        <v>76.259999999999991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607.90039999999999</v>
      </c>
      <c r="M95">
        <v>46</v>
      </c>
      <c r="N95">
        <v>118.125</v>
      </c>
      <c r="O95">
        <v>123.66562500000001</v>
      </c>
      <c r="P95">
        <v>139.31</v>
      </c>
      <c r="Q95">
        <v>21.82</v>
      </c>
      <c r="R95">
        <v>42.390099999999997</v>
      </c>
      <c r="S95">
        <v>26.3901</v>
      </c>
      <c r="T95">
        <v>0</v>
      </c>
      <c r="U95">
        <v>331.875</v>
      </c>
      <c r="V95">
        <v>14.25</v>
      </c>
      <c r="W95">
        <v>34.799309999999998</v>
      </c>
      <c r="X95">
        <v>147.515625</v>
      </c>
      <c r="Y95">
        <v>0</v>
      </c>
      <c r="Z95">
        <v>13.1076</v>
      </c>
      <c r="AA95">
        <v>42.66</v>
      </c>
      <c r="AB95">
        <v>39.510120000000001</v>
      </c>
      <c r="AC95">
        <v>29.062808</v>
      </c>
      <c r="AD95">
        <v>36.544144000000003</v>
      </c>
      <c r="AE95">
        <v>49.436556000000003</v>
      </c>
      <c r="AF95">
        <v>28.594000000000001</v>
      </c>
      <c r="AG95">
        <v>18.796800000000001</v>
      </c>
      <c r="AH95">
        <v>140.34540000000001</v>
      </c>
      <c r="AI95">
        <v>14.003</v>
      </c>
      <c r="AJ95">
        <v>0</v>
      </c>
      <c r="AK95">
        <v>50.76</v>
      </c>
      <c r="AL95">
        <v>47.642000000000003</v>
      </c>
      <c r="AM95">
        <v>15.836040000000001</v>
      </c>
      <c r="AN95">
        <v>0.82259000000000004</v>
      </c>
      <c r="AO95">
        <v>24.108000000000001</v>
      </c>
      <c r="AP95">
        <v>9.4794</v>
      </c>
      <c r="AQ95">
        <v>62.244</v>
      </c>
      <c r="AR95">
        <v>11.04</v>
      </c>
      <c r="AS95">
        <v>11.03064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76.259999999999991</v>
      </c>
      <c r="BA95">
        <f t="shared" si="4"/>
        <v>2605.8511580000013</v>
      </c>
      <c r="BB95">
        <v>92</v>
      </c>
      <c r="BD95">
        <v>23.27</v>
      </c>
      <c r="BE95">
        <v>7.38</v>
      </c>
      <c r="BF95">
        <v>0.14000000000000001</v>
      </c>
      <c r="BG95">
        <v>1.98</v>
      </c>
      <c r="BH95">
        <v>5.62</v>
      </c>
      <c r="BI95">
        <v>6.93</v>
      </c>
      <c r="BJ95">
        <v>1.53</v>
      </c>
      <c r="BK95">
        <v>3.62</v>
      </c>
      <c r="BL95">
        <v>0.89</v>
      </c>
      <c r="BM95">
        <v>0</v>
      </c>
      <c r="BN95">
        <v>0.5</v>
      </c>
      <c r="BO95">
        <v>14.94</v>
      </c>
      <c r="BP95">
        <v>3.85</v>
      </c>
      <c r="BQ95">
        <v>4.3899999999999997</v>
      </c>
      <c r="BR95">
        <v>1.03</v>
      </c>
      <c r="BS95">
        <v>0.19</v>
      </c>
      <c r="BT95">
        <v>0</v>
      </c>
      <c r="BU95">
        <v>0</v>
      </c>
      <c r="BV95">
        <v>0</v>
      </c>
      <c r="BW95">
        <f t="shared" si="5"/>
        <v>76.259999999999991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607.90039999999999</v>
      </c>
      <c r="M96">
        <v>46</v>
      </c>
      <c r="N96">
        <v>118.125</v>
      </c>
      <c r="O96">
        <v>123.66562500000001</v>
      </c>
      <c r="P96">
        <v>139.31</v>
      </c>
      <c r="Q96">
        <v>21.82</v>
      </c>
      <c r="R96">
        <v>42.390099999999997</v>
      </c>
      <c r="S96">
        <v>26.3901</v>
      </c>
      <c r="T96">
        <v>0</v>
      </c>
      <c r="U96">
        <v>331.875</v>
      </c>
      <c r="V96">
        <v>14.25</v>
      </c>
      <c r="W96">
        <v>34.799309999999998</v>
      </c>
      <c r="X96">
        <v>147.515625</v>
      </c>
      <c r="Y96">
        <v>0</v>
      </c>
      <c r="Z96">
        <v>13.1076</v>
      </c>
      <c r="AA96">
        <v>42.66</v>
      </c>
      <c r="AB96">
        <v>39.510120000000001</v>
      </c>
      <c r="AC96">
        <v>29.062808</v>
      </c>
      <c r="AD96">
        <v>36.544144000000003</v>
      </c>
      <c r="AE96">
        <v>49.436556000000003</v>
      </c>
      <c r="AF96">
        <v>28.594000000000001</v>
      </c>
      <c r="AG96">
        <v>18.796800000000001</v>
      </c>
      <c r="AH96">
        <v>140.34540000000001</v>
      </c>
      <c r="AI96">
        <v>14.003</v>
      </c>
      <c r="AJ96">
        <v>0</v>
      </c>
      <c r="AK96">
        <v>50.76</v>
      </c>
      <c r="AL96">
        <v>47.642000000000003</v>
      </c>
      <c r="AM96">
        <v>15.836040000000001</v>
      </c>
      <c r="AN96">
        <v>0.82259000000000004</v>
      </c>
      <c r="AO96">
        <v>24.108000000000001</v>
      </c>
      <c r="AP96">
        <v>9.4794</v>
      </c>
      <c r="AQ96">
        <v>62.244</v>
      </c>
      <c r="AR96">
        <v>11.04</v>
      </c>
      <c r="AS96">
        <v>11.03064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76.339999999999989</v>
      </c>
      <c r="BA96">
        <f t="shared" si="4"/>
        <v>2605.9311580000012</v>
      </c>
      <c r="BB96">
        <v>93</v>
      </c>
      <c r="BD96">
        <v>23.27</v>
      </c>
      <c r="BE96">
        <v>7.38</v>
      </c>
      <c r="BF96">
        <v>0.22</v>
      </c>
      <c r="BG96">
        <v>1.98</v>
      </c>
      <c r="BH96">
        <v>5.62</v>
      </c>
      <c r="BI96">
        <v>6.93</v>
      </c>
      <c r="BJ96">
        <v>1.53</v>
      </c>
      <c r="BK96">
        <v>3.62</v>
      </c>
      <c r="BL96">
        <v>0.89</v>
      </c>
      <c r="BM96">
        <v>0</v>
      </c>
      <c r="BN96">
        <v>0.5</v>
      </c>
      <c r="BO96">
        <v>14.94</v>
      </c>
      <c r="BP96">
        <v>3.85</v>
      </c>
      <c r="BQ96">
        <v>4.3899999999999997</v>
      </c>
      <c r="BR96">
        <v>1.03</v>
      </c>
      <c r="BS96">
        <v>0.19</v>
      </c>
      <c r="BT96">
        <v>0</v>
      </c>
      <c r="BU96">
        <v>0</v>
      </c>
      <c r="BV96">
        <v>0</v>
      </c>
      <c r="BW96">
        <f t="shared" si="5"/>
        <v>76.339999999999989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203.73820000000001</v>
      </c>
      <c r="L97">
        <v>607.90039999999999</v>
      </c>
      <c r="M97">
        <v>46</v>
      </c>
      <c r="N97">
        <v>118.125</v>
      </c>
      <c r="O97">
        <v>123.66562500000001</v>
      </c>
      <c r="P97">
        <v>139.31</v>
      </c>
      <c r="Q97">
        <v>21.82</v>
      </c>
      <c r="R97">
        <v>42.390099999999997</v>
      </c>
      <c r="S97">
        <v>26.3901</v>
      </c>
      <c r="T97">
        <v>0</v>
      </c>
      <c r="U97">
        <v>337.5</v>
      </c>
      <c r="V97">
        <v>14.25</v>
      </c>
      <c r="W97">
        <v>34.799309999999998</v>
      </c>
      <c r="X97">
        <v>147.515625</v>
      </c>
      <c r="Y97">
        <v>0</v>
      </c>
      <c r="Z97">
        <v>13.1076</v>
      </c>
      <c r="AA97">
        <v>42.66</v>
      </c>
      <c r="AB97">
        <v>39.510120000000001</v>
      </c>
      <c r="AC97">
        <v>29.062808</v>
      </c>
      <c r="AD97">
        <v>27.3447</v>
      </c>
      <c r="AE97">
        <v>49.436556000000003</v>
      </c>
      <c r="AF97">
        <v>28.594000000000001</v>
      </c>
      <c r="AG97">
        <v>18.796800000000001</v>
      </c>
      <c r="AH97">
        <v>140.34540000000001</v>
      </c>
      <c r="AI97">
        <v>14.003</v>
      </c>
      <c r="AJ97">
        <v>0</v>
      </c>
      <c r="AK97">
        <v>50.76</v>
      </c>
      <c r="AL97">
        <v>47.642000000000003</v>
      </c>
      <c r="AM97">
        <v>15.836040000000001</v>
      </c>
      <c r="AN97">
        <v>0.82259000000000004</v>
      </c>
      <c r="AO97">
        <v>24.108000000000001</v>
      </c>
      <c r="AP97">
        <v>9.4794</v>
      </c>
      <c r="AQ97">
        <v>62.244</v>
      </c>
      <c r="AR97">
        <v>15.456</v>
      </c>
      <c r="AS97">
        <v>11.03064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76.339999999999989</v>
      </c>
      <c r="BA97">
        <f t="shared" si="4"/>
        <v>2594.9808140000018</v>
      </c>
      <c r="BB97">
        <v>94</v>
      </c>
      <c r="BD97">
        <v>23.27</v>
      </c>
      <c r="BE97">
        <v>7.38</v>
      </c>
      <c r="BF97">
        <v>0.22</v>
      </c>
      <c r="BG97">
        <v>1.98</v>
      </c>
      <c r="BH97">
        <v>5.62</v>
      </c>
      <c r="BI97">
        <v>6.93</v>
      </c>
      <c r="BJ97">
        <v>1.53</v>
      </c>
      <c r="BK97">
        <v>3.62</v>
      </c>
      <c r="BL97">
        <v>0.89</v>
      </c>
      <c r="BM97">
        <v>0</v>
      </c>
      <c r="BN97">
        <v>0.5</v>
      </c>
      <c r="BO97">
        <v>14.94</v>
      </c>
      <c r="BP97">
        <v>3.85</v>
      </c>
      <c r="BQ97">
        <v>4.3899999999999997</v>
      </c>
      <c r="BR97">
        <v>1.03</v>
      </c>
      <c r="BS97">
        <v>0.19</v>
      </c>
      <c r="BT97">
        <v>0</v>
      </c>
      <c r="BU97">
        <v>0</v>
      </c>
      <c r="BV97">
        <v>0</v>
      </c>
      <c r="BW97">
        <f t="shared" si="5"/>
        <v>76.339999999999989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193.73820000000001</v>
      </c>
      <c r="L98">
        <v>607.90039999999999</v>
      </c>
      <c r="M98">
        <v>46</v>
      </c>
      <c r="N98">
        <v>118.125</v>
      </c>
      <c r="O98">
        <v>123.66562500000001</v>
      </c>
      <c r="P98">
        <v>139.31</v>
      </c>
      <c r="Q98">
        <v>21.82</v>
      </c>
      <c r="R98">
        <v>42.390099999999997</v>
      </c>
      <c r="S98">
        <v>26.3901</v>
      </c>
      <c r="T98">
        <v>0</v>
      </c>
      <c r="U98">
        <v>337.5</v>
      </c>
      <c r="V98">
        <v>14.25</v>
      </c>
      <c r="W98">
        <v>34.799309999999998</v>
      </c>
      <c r="X98">
        <v>147.515625</v>
      </c>
      <c r="Y98">
        <v>0</v>
      </c>
      <c r="Z98">
        <v>13.1076</v>
      </c>
      <c r="AA98">
        <v>42.66</v>
      </c>
      <c r="AB98">
        <v>39.510120000000001</v>
      </c>
      <c r="AC98">
        <v>29.062808</v>
      </c>
      <c r="AD98">
        <v>27.3447</v>
      </c>
      <c r="AE98">
        <v>49.436556000000003</v>
      </c>
      <c r="AF98">
        <v>28.594000000000001</v>
      </c>
      <c r="AG98">
        <v>18.796800000000001</v>
      </c>
      <c r="AH98">
        <v>140.34540000000001</v>
      </c>
      <c r="AI98">
        <v>14.003</v>
      </c>
      <c r="AJ98">
        <v>0</v>
      </c>
      <c r="AK98">
        <v>50.76</v>
      </c>
      <c r="AL98">
        <v>47.642000000000003</v>
      </c>
      <c r="AM98">
        <v>15.836040000000001</v>
      </c>
      <c r="AN98">
        <v>0.82259000000000004</v>
      </c>
      <c r="AO98">
        <v>24.108000000000001</v>
      </c>
      <c r="AP98">
        <v>9.4794</v>
      </c>
      <c r="AQ98">
        <v>62.244</v>
      </c>
      <c r="AR98">
        <v>15.456</v>
      </c>
      <c r="AS98">
        <v>11.03064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76.34999999999998</v>
      </c>
      <c r="BA98">
        <f t="shared" si="4"/>
        <v>2584.9908140000016</v>
      </c>
      <c r="BB98">
        <v>95</v>
      </c>
      <c r="BD98">
        <v>23.27</v>
      </c>
      <c r="BE98">
        <v>7.38</v>
      </c>
      <c r="BF98">
        <v>0.22</v>
      </c>
      <c r="BG98">
        <v>1.98</v>
      </c>
      <c r="BH98">
        <v>5.62</v>
      </c>
      <c r="BI98">
        <v>6.93</v>
      </c>
      <c r="BJ98">
        <v>1.54</v>
      </c>
      <c r="BK98">
        <v>3.62</v>
      </c>
      <c r="BL98">
        <v>0.89</v>
      </c>
      <c r="BM98">
        <v>0</v>
      </c>
      <c r="BN98">
        <v>0.5</v>
      </c>
      <c r="BO98">
        <v>14.94</v>
      </c>
      <c r="BP98">
        <v>3.85</v>
      </c>
      <c r="BQ98">
        <v>4.3899999999999997</v>
      </c>
      <c r="BR98">
        <v>1.03</v>
      </c>
      <c r="BS98">
        <v>0.19</v>
      </c>
      <c r="BT98">
        <v>0</v>
      </c>
      <c r="BU98">
        <v>0</v>
      </c>
      <c r="BV98">
        <v>0</v>
      </c>
      <c r="BW98">
        <f t="shared" si="5"/>
        <v>76.34999999999998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9.1000000000000022E-3</v>
      </c>
      <c r="D99">
        <f t="shared" si="6"/>
        <v>1.9574999999999996E-3</v>
      </c>
      <c r="E99">
        <f t="shared" si="6"/>
        <v>0</v>
      </c>
      <c r="F99">
        <f t="shared" si="6"/>
        <v>2.75E-2</v>
      </c>
      <c r="G99">
        <f t="shared" si="6"/>
        <v>5.0000000000000001E-3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4.1809186257500013</v>
      </c>
      <c r="L99">
        <f t="shared" si="6"/>
        <v>12.549326180999996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3.3297224999999981</v>
      </c>
      <c r="Q99">
        <f t="shared" si="6"/>
        <v>0.42798906549999965</v>
      </c>
      <c r="R99">
        <f t="shared" si="6"/>
        <v>0.82722692325000069</v>
      </c>
      <c r="S99">
        <f t="shared" si="6"/>
        <v>0.51567118050000049</v>
      </c>
      <c r="T99">
        <f t="shared" si="6"/>
        <v>0</v>
      </c>
      <c r="U99">
        <f t="shared" si="6"/>
        <v>6.8709712500000002</v>
      </c>
      <c r="V99">
        <f t="shared" si="6"/>
        <v>0.36545588999999995</v>
      </c>
      <c r="W99">
        <f t="shared" si="6"/>
        <v>0.73192599000000091</v>
      </c>
      <c r="X99">
        <f t="shared" si="6"/>
        <v>3.5063099812499998</v>
      </c>
      <c r="Y99">
        <f t="shared" si="6"/>
        <v>0</v>
      </c>
      <c r="Z99">
        <f t="shared" si="6"/>
        <v>0.3245170500000002</v>
      </c>
      <c r="AA99">
        <f t="shared" si="6"/>
        <v>1.0250249999999987</v>
      </c>
      <c r="AB99">
        <f t="shared" si="6"/>
        <v>0.79004243999999879</v>
      </c>
      <c r="AC99">
        <f t="shared" si="6"/>
        <v>0.53738371199999924</v>
      </c>
      <c r="AD99">
        <f t="shared" si="6"/>
        <v>0.76206640600000031</v>
      </c>
      <c r="AE99">
        <f t="shared" si="6"/>
        <v>1.1944370760000009</v>
      </c>
      <c r="AF99">
        <f t="shared" si="6"/>
        <v>0.69098880000000118</v>
      </c>
      <c r="AG99">
        <f t="shared" si="6"/>
        <v>0.45112320000000056</v>
      </c>
      <c r="AH99">
        <f t="shared" si="6"/>
        <v>2.6513159000000006</v>
      </c>
      <c r="AI99">
        <f t="shared" si="6"/>
        <v>0.30672934999999996</v>
      </c>
      <c r="AJ99">
        <f t="shared" si="6"/>
        <v>0</v>
      </c>
      <c r="AK99">
        <f t="shared" si="6"/>
        <v>1.2182400000000029</v>
      </c>
      <c r="AL99">
        <f t="shared" si="6"/>
        <v>1.2456639999999999</v>
      </c>
      <c r="AM99">
        <f t="shared" si="6"/>
        <v>0.38254433999999915</v>
      </c>
      <c r="AN99">
        <f t="shared" si="6"/>
        <v>1.9742160000000016E-2</v>
      </c>
      <c r="AO99">
        <f t="shared" si="6"/>
        <v>0.59579099999999952</v>
      </c>
      <c r="AP99">
        <f t="shared" si="6"/>
        <v>0.25120410000000071</v>
      </c>
      <c r="AQ99">
        <f t="shared" si="6"/>
        <v>1.3379624999999979</v>
      </c>
      <c r="AR99">
        <f t="shared" si="6"/>
        <v>0.43166399999999933</v>
      </c>
      <c r="AS99">
        <f t="shared" si="6"/>
        <v>0.33357597000000028</v>
      </c>
      <c r="AT99">
        <f t="shared" si="6"/>
        <v>0.35239396524999944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1.8854999999999995</v>
      </c>
      <c r="BA99">
        <f t="shared" si="4"/>
        <v>57.043961056499988</v>
      </c>
      <c r="BD99">
        <f t="shared" ref="BD99:BW99" si="7">SUM(BD3:BD98)/4000</f>
        <v>0.56815999999999933</v>
      </c>
      <c r="BE99">
        <f t="shared" si="7"/>
        <v>0.17564000000000016</v>
      </c>
      <c r="BF99">
        <f t="shared" si="7"/>
        <v>2.3499999999999999E-4</v>
      </c>
      <c r="BG99">
        <f t="shared" si="7"/>
        <v>4.7039999999999943E-2</v>
      </c>
      <c r="BH99">
        <f t="shared" si="7"/>
        <v>0.13420000000000001</v>
      </c>
      <c r="BI99">
        <f t="shared" si="7"/>
        <v>0.16527999999999984</v>
      </c>
      <c r="BJ99">
        <f t="shared" si="7"/>
        <v>3.7267500000000023E-2</v>
      </c>
      <c r="BK99">
        <f t="shared" si="7"/>
        <v>9.2690000000000078E-2</v>
      </c>
      <c r="BL99">
        <f t="shared" si="7"/>
        <v>2.3824999999999971E-2</v>
      </c>
      <c r="BM99">
        <f t="shared" si="7"/>
        <v>3.496500000000001E-2</v>
      </c>
      <c r="BN99">
        <f t="shared" si="7"/>
        <v>1.1920000000000009E-2</v>
      </c>
      <c r="BO99">
        <f t="shared" si="7"/>
        <v>0.36873999999999968</v>
      </c>
      <c r="BP99">
        <f t="shared" si="7"/>
        <v>9.1479999999999964E-2</v>
      </c>
      <c r="BQ99">
        <f t="shared" si="7"/>
        <v>0.10439999999999974</v>
      </c>
      <c r="BR99">
        <f t="shared" si="7"/>
        <v>2.4937500000000001E-2</v>
      </c>
      <c r="BS99">
        <f t="shared" si="7"/>
        <v>4.7199999999999994E-3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1.8854999999999995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8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8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207.986546</v>
      </c>
      <c r="L3">
        <v>556.604376</v>
      </c>
      <c r="M3">
        <v>44.39</v>
      </c>
      <c r="N3">
        <v>113.99062499999999</v>
      </c>
      <c r="O3">
        <v>119.337328</v>
      </c>
      <c r="P3">
        <v>134.43656200000001</v>
      </c>
      <c r="Q3">
        <v>21.0563</v>
      </c>
      <c r="R3">
        <v>40.906446000000003</v>
      </c>
      <c r="S3">
        <v>25.466446000000001</v>
      </c>
      <c r="T3">
        <v>0</v>
      </c>
      <c r="U3">
        <v>269.40870000000001</v>
      </c>
      <c r="V3">
        <v>19.903511000000002</v>
      </c>
      <c r="W3">
        <v>29.873505000000002</v>
      </c>
      <c r="X3">
        <v>142.35257799999999</v>
      </c>
      <c r="Y3">
        <v>0</v>
      </c>
      <c r="Z3">
        <v>12.648834000000001</v>
      </c>
      <c r="AA3">
        <v>41.166899999999998</v>
      </c>
      <c r="AB3">
        <v>38.127265999999999</v>
      </c>
      <c r="AC3">
        <v>28.04561</v>
      </c>
      <c r="AD3">
        <v>26.387636000000001</v>
      </c>
      <c r="AE3">
        <v>47.706277</v>
      </c>
      <c r="AF3">
        <v>27.593209999999999</v>
      </c>
      <c r="AG3">
        <v>18.138912000000001</v>
      </c>
      <c r="AH3">
        <v>135.433311</v>
      </c>
      <c r="AI3">
        <v>3.0711119999999998</v>
      </c>
      <c r="AJ3">
        <v>0</v>
      </c>
      <c r="AK3">
        <v>48.983400000000003</v>
      </c>
      <c r="AL3">
        <v>56.066499999999998</v>
      </c>
      <c r="AM3">
        <v>15.43614</v>
      </c>
      <c r="AN3">
        <v>0.79379900000000003</v>
      </c>
      <c r="AO3">
        <v>25.817609999999998</v>
      </c>
      <c r="AP3">
        <v>12.485265999999999</v>
      </c>
      <c r="AQ3">
        <v>60.065460000000002</v>
      </c>
      <c r="AR3">
        <v>51.137279999999997</v>
      </c>
      <c r="AS3">
        <v>31.025020000000001</v>
      </c>
      <c r="AT3">
        <v>14.471912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75.929999999999993</v>
      </c>
      <c r="BA3">
        <f>SUM(B3:AZ3)</f>
        <v>2496.244377999999</v>
      </c>
      <c r="BD3">
        <v>22.46</v>
      </c>
      <c r="BE3">
        <v>7.12</v>
      </c>
      <c r="BF3">
        <v>0</v>
      </c>
      <c r="BG3">
        <v>1.91</v>
      </c>
      <c r="BH3">
        <v>5.42</v>
      </c>
      <c r="BI3">
        <v>6.69</v>
      </c>
      <c r="BJ3">
        <v>1.46</v>
      </c>
      <c r="BK3">
        <v>3.89</v>
      </c>
      <c r="BL3">
        <v>0.95</v>
      </c>
      <c r="BM3">
        <v>1.56</v>
      </c>
      <c r="BN3">
        <v>0.48</v>
      </c>
      <c r="BO3">
        <v>15.12</v>
      </c>
      <c r="BP3">
        <v>3.72</v>
      </c>
      <c r="BQ3">
        <v>4.24</v>
      </c>
      <c r="BR3">
        <v>0.72</v>
      </c>
      <c r="BS3">
        <v>0.19</v>
      </c>
      <c r="BT3">
        <v>0</v>
      </c>
      <c r="BU3">
        <v>0</v>
      </c>
      <c r="BV3">
        <v>0</v>
      </c>
      <c r="BW3">
        <f>SUM(BD3:BV3)</f>
        <v>75.929999999999993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207.986546</v>
      </c>
      <c r="L4">
        <v>541.91707599999995</v>
      </c>
      <c r="M4">
        <v>44.39</v>
      </c>
      <c r="N4">
        <v>113.99062499999999</v>
      </c>
      <c r="O4">
        <v>119.337328</v>
      </c>
      <c r="P4">
        <v>134.43656200000001</v>
      </c>
      <c r="Q4">
        <v>21.0563</v>
      </c>
      <c r="R4">
        <v>40.906446000000003</v>
      </c>
      <c r="S4">
        <v>25.466446000000001</v>
      </c>
      <c r="T4">
        <v>0</v>
      </c>
      <c r="U4">
        <v>269.40870000000001</v>
      </c>
      <c r="V4">
        <v>19.903511000000002</v>
      </c>
      <c r="W4">
        <v>29.873505000000002</v>
      </c>
      <c r="X4">
        <v>142.35257799999999</v>
      </c>
      <c r="Y4">
        <v>0</v>
      </c>
      <c r="Z4">
        <v>12.648834000000001</v>
      </c>
      <c r="AA4">
        <v>41.166899999999998</v>
      </c>
      <c r="AB4">
        <v>38.127265999999999</v>
      </c>
      <c r="AC4">
        <v>28.04561</v>
      </c>
      <c r="AD4">
        <v>26.387636000000001</v>
      </c>
      <c r="AE4">
        <v>47.706277</v>
      </c>
      <c r="AF4">
        <v>27.593209999999999</v>
      </c>
      <c r="AG4">
        <v>18.138912000000001</v>
      </c>
      <c r="AH4">
        <v>135.433311</v>
      </c>
      <c r="AI4">
        <v>3.0711119999999998</v>
      </c>
      <c r="AJ4">
        <v>0</v>
      </c>
      <c r="AK4">
        <v>48.983400000000003</v>
      </c>
      <c r="AL4">
        <v>56.066499999999998</v>
      </c>
      <c r="AM4">
        <v>15.43614</v>
      </c>
      <c r="AN4">
        <v>0.79379900000000003</v>
      </c>
      <c r="AO4">
        <v>25.817609999999998</v>
      </c>
      <c r="AP4">
        <v>12.485265999999999</v>
      </c>
      <c r="AQ4">
        <v>60.065460000000002</v>
      </c>
      <c r="AR4">
        <v>51.137279999999997</v>
      </c>
      <c r="AS4">
        <v>31.025020000000001</v>
      </c>
      <c r="AT4">
        <v>14.471912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75.929999999999993</v>
      </c>
      <c r="BA4">
        <f t="shared" ref="BA4:BA67" si="1">SUM(B4:AZ4)</f>
        <v>2481.5570779999994</v>
      </c>
      <c r="BD4">
        <v>22.46</v>
      </c>
      <c r="BE4">
        <v>7.12</v>
      </c>
      <c r="BF4">
        <v>0</v>
      </c>
      <c r="BG4">
        <v>1.91</v>
      </c>
      <c r="BH4">
        <v>5.42</v>
      </c>
      <c r="BI4">
        <v>6.69</v>
      </c>
      <c r="BJ4">
        <v>1.46</v>
      </c>
      <c r="BK4">
        <v>3.89</v>
      </c>
      <c r="BL4">
        <v>0.95</v>
      </c>
      <c r="BM4">
        <v>1.56</v>
      </c>
      <c r="BN4">
        <v>0.48</v>
      </c>
      <c r="BO4">
        <v>15.12</v>
      </c>
      <c r="BP4">
        <v>3.72</v>
      </c>
      <c r="BQ4">
        <v>4.24</v>
      </c>
      <c r="BR4">
        <v>0.72</v>
      </c>
      <c r="BS4">
        <v>0.19</v>
      </c>
      <c r="BT4">
        <v>0</v>
      </c>
      <c r="BU4">
        <v>0</v>
      </c>
      <c r="BV4">
        <v>0</v>
      </c>
      <c r="BW4">
        <f t="shared" ref="BW4:BW67" si="2">SUM(BD4:BV4)</f>
        <v>75.929999999999993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207.986546</v>
      </c>
      <c r="L5">
        <v>535.78932599999996</v>
      </c>
      <c r="M5">
        <v>44.39</v>
      </c>
      <c r="N5">
        <v>113.99062499999999</v>
      </c>
      <c r="O5">
        <v>119.337328</v>
      </c>
      <c r="P5">
        <v>134.43656200000001</v>
      </c>
      <c r="Q5">
        <v>21.0563</v>
      </c>
      <c r="R5">
        <v>40.906446000000003</v>
      </c>
      <c r="S5">
        <v>25.466446000000001</v>
      </c>
      <c r="T5">
        <v>0</v>
      </c>
      <c r="U5">
        <v>269.40870000000001</v>
      </c>
      <c r="V5">
        <v>19.903511000000002</v>
      </c>
      <c r="W5">
        <v>29.873505000000002</v>
      </c>
      <c r="X5">
        <v>142.35257799999999</v>
      </c>
      <c r="Y5">
        <v>0</v>
      </c>
      <c r="Z5">
        <v>12.648834000000001</v>
      </c>
      <c r="AA5">
        <v>41.166899999999998</v>
      </c>
      <c r="AB5">
        <v>38.127265999999999</v>
      </c>
      <c r="AC5">
        <v>28.04561</v>
      </c>
      <c r="AD5">
        <v>26.387636000000001</v>
      </c>
      <c r="AE5">
        <v>47.706277</v>
      </c>
      <c r="AF5">
        <v>27.593209999999999</v>
      </c>
      <c r="AG5">
        <v>18.138912000000001</v>
      </c>
      <c r="AH5">
        <v>135.433311</v>
      </c>
      <c r="AI5">
        <v>3.0711119999999998</v>
      </c>
      <c r="AJ5">
        <v>0</v>
      </c>
      <c r="AK5">
        <v>48.983400000000003</v>
      </c>
      <c r="AL5">
        <v>56.066499999999998</v>
      </c>
      <c r="AM5">
        <v>15.43614</v>
      </c>
      <c r="AN5">
        <v>0.79379900000000003</v>
      </c>
      <c r="AO5">
        <v>25.817609999999998</v>
      </c>
      <c r="AP5">
        <v>12.485265999999999</v>
      </c>
      <c r="AQ5">
        <v>60.065460000000002</v>
      </c>
      <c r="AR5">
        <v>8.5228800000000007</v>
      </c>
      <c r="AS5">
        <v>31.025020000000001</v>
      </c>
      <c r="AT5">
        <v>14.471912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76.05</v>
      </c>
      <c r="BA5">
        <f t="shared" si="1"/>
        <v>2432.9349279999992</v>
      </c>
      <c r="BD5">
        <v>22.46</v>
      </c>
      <c r="BE5">
        <v>7.12</v>
      </c>
      <c r="BF5">
        <v>0</v>
      </c>
      <c r="BG5">
        <v>1.91</v>
      </c>
      <c r="BH5">
        <v>5.42</v>
      </c>
      <c r="BI5">
        <v>6.69</v>
      </c>
      <c r="BJ5">
        <v>1.46</v>
      </c>
      <c r="BK5">
        <v>3.89</v>
      </c>
      <c r="BL5">
        <v>0.95</v>
      </c>
      <c r="BM5">
        <v>1.56</v>
      </c>
      <c r="BN5">
        <v>0.48</v>
      </c>
      <c r="BO5">
        <v>15.12</v>
      </c>
      <c r="BP5">
        <v>3.72</v>
      </c>
      <c r="BQ5">
        <v>4.24</v>
      </c>
      <c r="BR5">
        <v>0.84</v>
      </c>
      <c r="BS5">
        <v>0.19</v>
      </c>
      <c r="BT5">
        <v>0</v>
      </c>
      <c r="BU5">
        <v>0</v>
      </c>
      <c r="BV5">
        <v>0</v>
      </c>
      <c r="BW5">
        <f t="shared" si="2"/>
        <v>76.05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207.986546</v>
      </c>
      <c r="L6">
        <v>521.85472600000003</v>
      </c>
      <c r="M6">
        <v>44.39</v>
      </c>
      <c r="N6">
        <v>113.99062499999999</v>
      </c>
      <c r="O6">
        <v>119.337328</v>
      </c>
      <c r="P6">
        <v>134.43656200000001</v>
      </c>
      <c r="Q6">
        <v>21.0563</v>
      </c>
      <c r="R6">
        <v>40.906446000000003</v>
      </c>
      <c r="S6">
        <v>25.466446000000001</v>
      </c>
      <c r="T6">
        <v>0</v>
      </c>
      <c r="U6">
        <v>269.40870000000001</v>
      </c>
      <c r="V6">
        <v>19.903511000000002</v>
      </c>
      <c r="W6">
        <v>29.873505000000002</v>
      </c>
      <c r="X6">
        <v>142.35257799999999</v>
      </c>
      <c r="Y6">
        <v>0</v>
      </c>
      <c r="Z6">
        <v>12.648834000000001</v>
      </c>
      <c r="AA6">
        <v>41.166899999999998</v>
      </c>
      <c r="AB6">
        <v>38.127265999999999</v>
      </c>
      <c r="AC6">
        <v>28.04561</v>
      </c>
      <c r="AD6">
        <v>26.387636000000001</v>
      </c>
      <c r="AE6">
        <v>47.706277</v>
      </c>
      <c r="AF6">
        <v>27.593209999999999</v>
      </c>
      <c r="AG6">
        <v>18.138912000000001</v>
      </c>
      <c r="AH6">
        <v>112.861092</v>
      </c>
      <c r="AI6">
        <v>3.0711119999999998</v>
      </c>
      <c r="AJ6">
        <v>0</v>
      </c>
      <c r="AK6">
        <v>48.983400000000003</v>
      </c>
      <c r="AL6">
        <v>56.066499999999998</v>
      </c>
      <c r="AM6">
        <v>15.43614</v>
      </c>
      <c r="AN6">
        <v>0.79379900000000003</v>
      </c>
      <c r="AO6">
        <v>25.817609999999998</v>
      </c>
      <c r="AP6">
        <v>12.485265999999999</v>
      </c>
      <c r="AQ6">
        <v>60.065460000000002</v>
      </c>
      <c r="AR6">
        <v>8.5228800000000007</v>
      </c>
      <c r="AS6">
        <v>31.025020000000001</v>
      </c>
      <c r="AT6">
        <v>10.810535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76.05</v>
      </c>
      <c r="BA6">
        <f t="shared" si="1"/>
        <v>2392.7667319999996</v>
      </c>
      <c r="BD6">
        <v>22.46</v>
      </c>
      <c r="BE6">
        <v>7.12</v>
      </c>
      <c r="BF6">
        <v>0</v>
      </c>
      <c r="BG6">
        <v>1.91</v>
      </c>
      <c r="BH6">
        <v>5.42</v>
      </c>
      <c r="BI6">
        <v>6.69</v>
      </c>
      <c r="BJ6">
        <v>1.46</v>
      </c>
      <c r="BK6">
        <v>3.89</v>
      </c>
      <c r="BL6">
        <v>0.95</v>
      </c>
      <c r="BM6">
        <v>1.56</v>
      </c>
      <c r="BN6">
        <v>0.48</v>
      </c>
      <c r="BO6">
        <v>15.12</v>
      </c>
      <c r="BP6">
        <v>3.72</v>
      </c>
      <c r="BQ6">
        <v>4.24</v>
      </c>
      <c r="BR6">
        <v>0.84</v>
      </c>
      <c r="BS6">
        <v>0.19</v>
      </c>
      <c r="BT6">
        <v>0</v>
      </c>
      <c r="BU6">
        <v>0</v>
      </c>
      <c r="BV6">
        <v>0</v>
      </c>
      <c r="BW6">
        <f t="shared" si="2"/>
        <v>76.05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207.986546</v>
      </c>
      <c r="L7">
        <v>463.48216600000001</v>
      </c>
      <c r="M7">
        <v>44.39</v>
      </c>
      <c r="N7">
        <v>113.99062499999999</v>
      </c>
      <c r="O7">
        <v>119.337328</v>
      </c>
      <c r="P7">
        <v>121.19435</v>
      </c>
      <c r="Q7">
        <v>21.0563</v>
      </c>
      <c r="R7">
        <v>40.906446000000003</v>
      </c>
      <c r="S7">
        <v>25.466446000000001</v>
      </c>
      <c r="T7">
        <v>0</v>
      </c>
      <c r="U7">
        <v>269.40870000000001</v>
      </c>
      <c r="V7">
        <v>19.903511000000002</v>
      </c>
      <c r="W7">
        <v>29.873505000000002</v>
      </c>
      <c r="X7">
        <v>142.35257799999999</v>
      </c>
      <c r="Y7">
        <v>0</v>
      </c>
      <c r="Z7">
        <v>18.973251000000001</v>
      </c>
      <c r="AA7">
        <v>41.166899999999998</v>
      </c>
      <c r="AB7">
        <v>38.127265999999999</v>
      </c>
      <c r="AC7">
        <v>28.04561</v>
      </c>
      <c r="AD7">
        <v>26.387636000000001</v>
      </c>
      <c r="AE7">
        <v>47.706277</v>
      </c>
      <c r="AF7">
        <v>27.593209999999999</v>
      </c>
      <c r="AG7">
        <v>18.138912000000001</v>
      </c>
      <c r="AH7">
        <v>112.861092</v>
      </c>
      <c r="AI7">
        <v>3.0711119999999998</v>
      </c>
      <c r="AJ7">
        <v>0</v>
      </c>
      <c r="AK7">
        <v>48.983400000000003</v>
      </c>
      <c r="AL7">
        <v>56.066499999999998</v>
      </c>
      <c r="AM7">
        <v>15.43614</v>
      </c>
      <c r="AN7">
        <v>0.79379900000000003</v>
      </c>
      <c r="AO7">
        <v>25.817609999999998</v>
      </c>
      <c r="AP7">
        <v>12.485265999999999</v>
      </c>
      <c r="AQ7">
        <v>60.065460000000002</v>
      </c>
      <c r="AR7">
        <v>8.5228800000000007</v>
      </c>
      <c r="AS7">
        <v>10.644568</v>
      </c>
      <c r="AT7">
        <v>10.697528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76.069999999999993</v>
      </c>
      <c r="BA7">
        <f t="shared" si="1"/>
        <v>2307.0029179999997</v>
      </c>
      <c r="BD7">
        <v>22.46</v>
      </c>
      <c r="BE7">
        <v>7.12</v>
      </c>
      <c r="BF7">
        <v>0</v>
      </c>
      <c r="BG7">
        <v>1.91</v>
      </c>
      <c r="BH7">
        <v>5.42</v>
      </c>
      <c r="BI7">
        <v>6.69</v>
      </c>
      <c r="BJ7">
        <v>1.46</v>
      </c>
      <c r="BK7">
        <v>3.89</v>
      </c>
      <c r="BL7">
        <v>0.95</v>
      </c>
      <c r="BM7">
        <v>1.58</v>
      </c>
      <c r="BN7">
        <v>0.48</v>
      </c>
      <c r="BO7">
        <v>15.12</v>
      </c>
      <c r="BP7">
        <v>3.72</v>
      </c>
      <c r="BQ7">
        <v>4.24</v>
      </c>
      <c r="BR7">
        <v>0.84</v>
      </c>
      <c r="BS7">
        <v>0.19</v>
      </c>
      <c r="BT7">
        <v>0</v>
      </c>
      <c r="BU7">
        <v>0</v>
      </c>
      <c r="BV7">
        <v>0</v>
      </c>
      <c r="BW7">
        <f t="shared" si="2"/>
        <v>76.069999999999993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207.986546</v>
      </c>
      <c r="L8">
        <v>442.14370000000002</v>
      </c>
      <c r="M8">
        <v>44.39</v>
      </c>
      <c r="N8">
        <v>113.99062499999999</v>
      </c>
      <c r="O8">
        <v>119.337328</v>
      </c>
      <c r="P8">
        <v>121.19435</v>
      </c>
      <c r="Q8">
        <v>21.0563</v>
      </c>
      <c r="R8">
        <v>40.906446000000003</v>
      </c>
      <c r="S8">
        <v>25.466446000000001</v>
      </c>
      <c r="T8">
        <v>0</v>
      </c>
      <c r="U8">
        <v>269.40870000000001</v>
      </c>
      <c r="V8">
        <v>19.903511000000002</v>
      </c>
      <c r="W8">
        <v>29.873505000000002</v>
      </c>
      <c r="X8">
        <v>142.35257799999999</v>
      </c>
      <c r="Y8">
        <v>0</v>
      </c>
      <c r="Z8">
        <v>18.973251000000001</v>
      </c>
      <c r="AA8">
        <v>41.166899999999998</v>
      </c>
      <c r="AB8">
        <v>38.127265999999999</v>
      </c>
      <c r="AC8">
        <v>28.04561</v>
      </c>
      <c r="AD8">
        <v>26.387636000000001</v>
      </c>
      <c r="AE8">
        <v>47.706277</v>
      </c>
      <c r="AF8">
        <v>27.593209999999999</v>
      </c>
      <c r="AG8">
        <v>18.138912000000001</v>
      </c>
      <c r="AH8">
        <v>82.703878000000003</v>
      </c>
      <c r="AI8">
        <v>3.0711119999999998</v>
      </c>
      <c r="AJ8">
        <v>0</v>
      </c>
      <c r="AK8">
        <v>48.983400000000003</v>
      </c>
      <c r="AL8">
        <v>56.066499999999998</v>
      </c>
      <c r="AM8">
        <v>15.43614</v>
      </c>
      <c r="AN8">
        <v>0.79379900000000003</v>
      </c>
      <c r="AO8">
        <v>25.817609999999998</v>
      </c>
      <c r="AP8">
        <v>12.485265999999999</v>
      </c>
      <c r="AQ8">
        <v>60.065460000000002</v>
      </c>
      <c r="AR8">
        <v>8.5228800000000007</v>
      </c>
      <c r="AS8">
        <v>10.644568</v>
      </c>
      <c r="AT8">
        <v>10.333427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76.069999999999993</v>
      </c>
      <c r="BA8">
        <f t="shared" si="1"/>
        <v>2255.1431369999996</v>
      </c>
      <c r="BD8">
        <v>22.46</v>
      </c>
      <c r="BE8">
        <v>7.12</v>
      </c>
      <c r="BF8">
        <v>0</v>
      </c>
      <c r="BG8">
        <v>1.91</v>
      </c>
      <c r="BH8">
        <v>5.42</v>
      </c>
      <c r="BI8">
        <v>6.69</v>
      </c>
      <c r="BJ8">
        <v>1.46</v>
      </c>
      <c r="BK8">
        <v>3.89</v>
      </c>
      <c r="BL8">
        <v>0.95</v>
      </c>
      <c r="BM8">
        <v>1.58</v>
      </c>
      <c r="BN8">
        <v>0.48</v>
      </c>
      <c r="BO8">
        <v>15.12</v>
      </c>
      <c r="BP8">
        <v>3.72</v>
      </c>
      <c r="BQ8">
        <v>4.24</v>
      </c>
      <c r="BR8">
        <v>0.84</v>
      </c>
      <c r="BS8">
        <v>0.19</v>
      </c>
      <c r="BT8">
        <v>0</v>
      </c>
      <c r="BU8">
        <v>0</v>
      </c>
      <c r="BV8">
        <v>0</v>
      </c>
      <c r="BW8">
        <f t="shared" si="2"/>
        <v>76.069999999999993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207.986546</v>
      </c>
      <c r="L9">
        <v>377.35359999999997</v>
      </c>
      <c r="M9">
        <v>44.39</v>
      </c>
      <c r="N9">
        <v>113.99062499999999</v>
      </c>
      <c r="O9">
        <v>119.337328</v>
      </c>
      <c r="P9">
        <v>121.19435</v>
      </c>
      <c r="Q9">
        <v>21.0563</v>
      </c>
      <c r="R9">
        <v>40.906446000000003</v>
      </c>
      <c r="S9">
        <v>25.466446000000001</v>
      </c>
      <c r="T9">
        <v>0</v>
      </c>
      <c r="U9">
        <v>269.40870000000001</v>
      </c>
      <c r="V9">
        <v>19.903511000000002</v>
      </c>
      <c r="W9">
        <v>29.873505000000002</v>
      </c>
      <c r="X9">
        <v>142.35257799999999</v>
      </c>
      <c r="Y9">
        <v>0</v>
      </c>
      <c r="Z9">
        <v>18.973251000000001</v>
      </c>
      <c r="AA9">
        <v>41.166899999999998</v>
      </c>
      <c r="AB9">
        <v>38.127265999999999</v>
      </c>
      <c r="AC9">
        <v>18.678231</v>
      </c>
      <c r="AD9">
        <v>26.387636000000001</v>
      </c>
      <c r="AE9">
        <v>47.706277</v>
      </c>
      <c r="AF9">
        <v>27.593209999999999</v>
      </c>
      <c r="AG9">
        <v>18.138912000000001</v>
      </c>
      <c r="AH9">
        <v>82.703878000000003</v>
      </c>
      <c r="AI9">
        <v>3.0711119999999998</v>
      </c>
      <c r="AJ9">
        <v>0</v>
      </c>
      <c r="AK9">
        <v>48.983400000000003</v>
      </c>
      <c r="AL9">
        <v>56.066499999999998</v>
      </c>
      <c r="AM9">
        <v>15.43614</v>
      </c>
      <c r="AN9">
        <v>0.79379900000000003</v>
      </c>
      <c r="AO9">
        <v>24.399059999999999</v>
      </c>
      <c r="AP9">
        <v>12.485265999999999</v>
      </c>
      <c r="AQ9">
        <v>47.66328</v>
      </c>
      <c r="AR9">
        <v>14.915039999999999</v>
      </c>
      <c r="AS9">
        <v>10.644568</v>
      </c>
      <c r="AT9">
        <v>8.0555690000000002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76.069999999999993</v>
      </c>
      <c r="BA9">
        <f t="shared" si="1"/>
        <v>2171.2792300000001</v>
      </c>
      <c r="BD9">
        <v>22.46</v>
      </c>
      <c r="BE9">
        <v>7.12</v>
      </c>
      <c r="BF9">
        <v>0</v>
      </c>
      <c r="BG9">
        <v>1.91</v>
      </c>
      <c r="BH9">
        <v>5.42</v>
      </c>
      <c r="BI9">
        <v>6.69</v>
      </c>
      <c r="BJ9">
        <v>1.46</v>
      </c>
      <c r="BK9">
        <v>3.89</v>
      </c>
      <c r="BL9">
        <v>0.95</v>
      </c>
      <c r="BM9">
        <v>1.58</v>
      </c>
      <c r="BN9">
        <v>0.48</v>
      </c>
      <c r="BO9">
        <v>15.12</v>
      </c>
      <c r="BP9">
        <v>3.72</v>
      </c>
      <c r="BQ9">
        <v>4.24</v>
      </c>
      <c r="BR9">
        <v>0.84</v>
      </c>
      <c r="BS9">
        <v>0.19</v>
      </c>
      <c r="BT9">
        <v>0</v>
      </c>
      <c r="BU9">
        <v>0</v>
      </c>
      <c r="BV9">
        <v>0</v>
      </c>
      <c r="BW9">
        <f t="shared" si="2"/>
        <v>76.069999999999993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207.986546</v>
      </c>
      <c r="L10">
        <v>364.06554999999997</v>
      </c>
      <c r="M10">
        <v>44.39</v>
      </c>
      <c r="N10">
        <v>113.99062499999999</v>
      </c>
      <c r="O10">
        <v>119.337328</v>
      </c>
      <c r="P10">
        <v>121.19435</v>
      </c>
      <c r="Q10">
        <v>21.0563</v>
      </c>
      <c r="R10">
        <v>40.906446000000003</v>
      </c>
      <c r="S10">
        <v>25.466446000000001</v>
      </c>
      <c r="T10">
        <v>0</v>
      </c>
      <c r="U10">
        <v>269.40870000000001</v>
      </c>
      <c r="V10">
        <v>19.903511000000002</v>
      </c>
      <c r="W10">
        <v>29.873505000000002</v>
      </c>
      <c r="X10">
        <v>142.35257799999999</v>
      </c>
      <c r="Y10">
        <v>0</v>
      </c>
      <c r="Z10">
        <v>18.973251000000001</v>
      </c>
      <c r="AA10">
        <v>41.166899999999998</v>
      </c>
      <c r="AB10">
        <v>38.127265999999999</v>
      </c>
      <c r="AC10">
        <v>18.678231</v>
      </c>
      <c r="AD10">
        <v>26.387636000000001</v>
      </c>
      <c r="AE10">
        <v>47.706277</v>
      </c>
      <c r="AF10">
        <v>27.593209999999999</v>
      </c>
      <c r="AG10">
        <v>18.138912000000001</v>
      </c>
      <c r="AH10">
        <v>82.703878000000003</v>
      </c>
      <c r="AI10">
        <v>3.0711119999999998</v>
      </c>
      <c r="AJ10">
        <v>0</v>
      </c>
      <c r="AK10">
        <v>48.983400000000003</v>
      </c>
      <c r="AL10">
        <v>56.066499999999998</v>
      </c>
      <c r="AM10">
        <v>15.43614</v>
      </c>
      <c r="AN10">
        <v>0.79379900000000003</v>
      </c>
      <c r="AO10">
        <v>24.399059999999999</v>
      </c>
      <c r="AP10">
        <v>12.485265999999999</v>
      </c>
      <c r="AQ10">
        <v>45.049095000000001</v>
      </c>
      <c r="AR10">
        <v>14.915039999999999</v>
      </c>
      <c r="AS10">
        <v>10.644568</v>
      </c>
      <c r="AT10">
        <v>11.314871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76.069999999999993</v>
      </c>
      <c r="BA10">
        <f t="shared" si="1"/>
        <v>2158.636297</v>
      </c>
      <c r="BD10">
        <v>22.46</v>
      </c>
      <c r="BE10">
        <v>7.12</v>
      </c>
      <c r="BF10">
        <v>0</v>
      </c>
      <c r="BG10">
        <v>1.91</v>
      </c>
      <c r="BH10">
        <v>5.42</v>
      </c>
      <c r="BI10">
        <v>6.69</v>
      </c>
      <c r="BJ10">
        <v>1.46</v>
      </c>
      <c r="BK10">
        <v>3.89</v>
      </c>
      <c r="BL10">
        <v>0.95</v>
      </c>
      <c r="BM10">
        <v>1.58</v>
      </c>
      <c r="BN10">
        <v>0.48</v>
      </c>
      <c r="BO10">
        <v>15.12</v>
      </c>
      <c r="BP10">
        <v>3.72</v>
      </c>
      <c r="BQ10">
        <v>4.24</v>
      </c>
      <c r="BR10">
        <v>0.84</v>
      </c>
      <c r="BS10">
        <v>0.19</v>
      </c>
      <c r="BT10">
        <v>0</v>
      </c>
      <c r="BU10">
        <v>0</v>
      </c>
      <c r="BV10">
        <v>0</v>
      </c>
      <c r="BW10">
        <f t="shared" si="2"/>
        <v>76.069999999999993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207.986546</v>
      </c>
      <c r="L11">
        <v>381.30045000000001</v>
      </c>
      <c r="M11">
        <v>44.39</v>
      </c>
      <c r="N11">
        <v>113.99062499999999</v>
      </c>
      <c r="O11">
        <v>119.337328</v>
      </c>
      <c r="P11">
        <v>134.43414999999999</v>
      </c>
      <c r="Q11">
        <v>21.0563</v>
      </c>
      <c r="R11">
        <v>40.906446000000003</v>
      </c>
      <c r="S11">
        <v>25.466446000000001</v>
      </c>
      <c r="T11">
        <v>0</v>
      </c>
      <c r="U11">
        <v>269.40870000000001</v>
      </c>
      <c r="V11">
        <v>19.903511000000002</v>
      </c>
      <c r="W11">
        <v>29.873505000000002</v>
      </c>
      <c r="X11">
        <v>142.35257799999999</v>
      </c>
      <c r="Y11">
        <v>0</v>
      </c>
      <c r="Z11">
        <v>18.973251000000001</v>
      </c>
      <c r="AA11">
        <v>41.166899999999998</v>
      </c>
      <c r="AB11">
        <v>38.127265999999999</v>
      </c>
      <c r="AC11">
        <v>18.678231</v>
      </c>
      <c r="AD11">
        <v>26.387636000000001</v>
      </c>
      <c r="AE11">
        <v>47.706277</v>
      </c>
      <c r="AF11">
        <v>27.593209999999999</v>
      </c>
      <c r="AG11">
        <v>18.138912000000001</v>
      </c>
      <c r="AH11">
        <v>82.703878000000003</v>
      </c>
      <c r="AI11">
        <v>13.512895</v>
      </c>
      <c r="AJ11">
        <v>0</v>
      </c>
      <c r="AK11">
        <v>48.983400000000003</v>
      </c>
      <c r="AL11">
        <v>56.066499999999998</v>
      </c>
      <c r="AM11">
        <v>15.43614</v>
      </c>
      <c r="AN11">
        <v>0.79379900000000003</v>
      </c>
      <c r="AO11">
        <v>24.399059999999999</v>
      </c>
      <c r="AP11">
        <v>12.485265999999999</v>
      </c>
      <c r="AQ11">
        <v>45.049095000000001</v>
      </c>
      <c r="AR11">
        <v>14.915039999999999</v>
      </c>
      <c r="AS11">
        <v>10.644568</v>
      </c>
      <c r="AT11">
        <v>12.563993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76.23</v>
      </c>
      <c r="BA11">
        <f t="shared" si="1"/>
        <v>2200.9619019999996</v>
      </c>
      <c r="BD11">
        <v>23.73</v>
      </c>
      <c r="BE11">
        <v>6.95</v>
      </c>
      <c r="BF11">
        <v>0</v>
      </c>
      <c r="BG11">
        <v>1.85</v>
      </c>
      <c r="BH11">
        <v>5.25</v>
      </c>
      <c r="BI11">
        <v>6.56</v>
      </c>
      <c r="BJ11">
        <v>1.5</v>
      </c>
      <c r="BK11">
        <v>3.89</v>
      </c>
      <c r="BL11">
        <v>0.91</v>
      </c>
      <c r="BM11">
        <v>1.59</v>
      </c>
      <c r="BN11">
        <v>0.47</v>
      </c>
      <c r="BO11">
        <v>14.75</v>
      </c>
      <c r="BP11">
        <v>3.58</v>
      </c>
      <c r="BQ11">
        <v>4.12</v>
      </c>
      <c r="BR11">
        <v>0.89</v>
      </c>
      <c r="BS11">
        <v>0.19</v>
      </c>
      <c r="BT11">
        <v>0</v>
      </c>
      <c r="BU11">
        <v>0</v>
      </c>
      <c r="BV11">
        <v>0</v>
      </c>
      <c r="BW11">
        <f t="shared" si="2"/>
        <v>76.23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205.13709399999999</v>
      </c>
      <c r="L12">
        <v>358.25625000000002</v>
      </c>
      <c r="M12">
        <v>44.39</v>
      </c>
      <c r="N12">
        <v>113.99062499999999</v>
      </c>
      <c r="O12">
        <v>119.337328</v>
      </c>
      <c r="P12">
        <v>134.43414999999999</v>
      </c>
      <c r="Q12">
        <v>21.0563</v>
      </c>
      <c r="R12">
        <v>40.906446000000003</v>
      </c>
      <c r="S12">
        <v>25.466446000000001</v>
      </c>
      <c r="T12">
        <v>0</v>
      </c>
      <c r="U12">
        <v>269.40870000000001</v>
      </c>
      <c r="V12">
        <v>19.903511000000002</v>
      </c>
      <c r="W12">
        <v>29.873505000000002</v>
      </c>
      <c r="X12">
        <v>142.35257799999999</v>
      </c>
      <c r="Y12">
        <v>0</v>
      </c>
      <c r="Z12">
        <v>18.973251000000001</v>
      </c>
      <c r="AA12">
        <v>41.166899999999998</v>
      </c>
      <c r="AB12">
        <v>38.127265999999999</v>
      </c>
      <c r="AC12">
        <v>18.678231</v>
      </c>
      <c r="AD12">
        <v>26.387636000000001</v>
      </c>
      <c r="AE12">
        <v>47.706277</v>
      </c>
      <c r="AF12">
        <v>27.593209999999999</v>
      </c>
      <c r="AG12">
        <v>18.138912000000001</v>
      </c>
      <c r="AH12">
        <v>82.703878000000003</v>
      </c>
      <c r="AI12">
        <v>13.512895</v>
      </c>
      <c r="AJ12">
        <v>0</v>
      </c>
      <c r="AK12">
        <v>48.983400000000003</v>
      </c>
      <c r="AL12">
        <v>56.066499999999998</v>
      </c>
      <c r="AM12">
        <v>15.43614</v>
      </c>
      <c r="AN12">
        <v>0.79379900000000003</v>
      </c>
      <c r="AO12">
        <v>24.399059999999999</v>
      </c>
      <c r="AP12">
        <v>12.485265999999999</v>
      </c>
      <c r="AQ12">
        <v>45.049095000000001</v>
      </c>
      <c r="AR12">
        <v>14.915039999999999</v>
      </c>
      <c r="AS12">
        <v>10.644568</v>
      </c>
      <c r="AT12">
        <v>14.471912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76.23</v>
      </c>
      <c r="BA12">
        <f t="shared" si="1"/>
        <v>2176.9761689999996</v>
      </c>
      <c r="BD12">
        <v>23.73</v>
      </c>
      <c r="BE12">
        <v>6.95</v>
      </c>
      <c r="BF12">
        <v>0</v>
      </c>
      <c r="BG12">
        <v>1.85</v>
      </c>
      <c r="BH12">
        <v>5.25</v>
      </c>
      <c r="BI12">
        <v>6.56</v>
      </c>
      <c r="BJ12">
        <v>1.5</v>
      </c>
      <c r="BK12">
        <v>3.89</v>
      </c>
      <c r="BL12">
        <v>0.91</v>
      </c>
      <c r="BM12">
        <v>1.59</v>
      </c>
      <c r="BN12">
        <v>0.47</v>
      </c>
      <c r="BO12">
        <v>14.75</v>
      </c>
      <c r="BP12">
        <v>3.58</v>
      </c>
      <c r="BQ12">
        <v>4.12</v>
      </c>
      <c r="BR12">
        <v>0.89</v>
      </c>
      <c r="BS12">
        <v>0.19</v>
      </c>
      <c r="BT12">
        <v>0</v>
      </c>
      <c r="BU12">
        <v>0</v>
      </c>
      <c r="BV12">
        <v>0</v>
      </c>
      <c r="BW12">
        <f t="shared" si="2"/>
        <v>76.23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205.13709399999999</v>
      </c>
      <c r="L13">
        <v>344.88318400000003</v>
      </c>
      <c r="M13">
        <v>44.39</v>
      </c>
      <c r="N13">
        <v>113.99062499999999</v>
      </c>
      <c r="O13">
        <v>119.337328</v>
      </c>
      <c r="P13">
        <v>134.43414999999999</v>
      </c>
      <c r="Q13">
        <v>21.0563</v>
      </c>
      <c r="R13">
        <v>40.906446000000003</v>
      </c>
      <c r="S13">
        <v>25.466446000000001</v>
      </c>
      <c r="T13">
        <v>0</v>
      </c>
      <c r="U13">
        <v>269.40870000000001</v>
      </c>
      <c r="V13">
        <v>19.903511000000002</v>
      </c>
      <c r="W13">
        <v>29.873505000000002</v>
      </c>
      <c r="X13">
        <v>142.35257799999999</v>
      </c>
      <c r="Y13">
        <v>0</v>
      </c>
      <c r="Z13">
        <v>18.973251000000001</v>
      </c>
      <c r="AA13">
        <v>41.166899999999998</v>
      </c>
      <c r="AB13">
        <v>38.127265999999999</v>
      </c>
      <c r="AC13">
        <v>18.678231</v>
      </c>
      <c r="AD13">
        <v>26.387636000000001</v>
      </c>
      <c r="AE13">
        <v>47.706277</v>
      </c>
      <c r="AF13">
        <v>27.593209999999999</v>
      </c>
      <c r="AG13">
        <v>18.138912000000001</v>
      </c>
      <c r="AH13">
        <v>82.703878000000003</v>
      </c>
      <c r="AI13">
        <v>13.512895</v>
      </c>
      <c r="AJ13">
        <v>0</v>
      </c>
      <c r="AK13">
        <v>48.983400000000003</v>
      </c>
      <c r="AL13">
        <v>56.066499999999998</v>
      </c>
      <c r="AM13">
        <v>15.43614</v>
      </c>
      <c r="AN13">
        <v>0.79379900000000003</v>
      </c>
      <c r="AO13">
        <v>24.399059999999999</v>
      </c>
      <c r="AP13">
        <v>12.485265999999999</v>
      </c>
      <c r="AQ13">
        <v>45.049095000000001</v>
      </c>
      <c r="AR13">
        <v>14.915039999999999</v>
      </c>
      <c r="AS13">
        <v>10.644568</v>
      </c>
      <c r="AT13">
        <v>14.231365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76.23</v>
      </c>
      <c r="BA13">
        <f t="shared" si="1"/>
        <v>2163.3625559999996</v>
      </c>
      <c r="BD13">
        <v>23.73</v>
      </c>
      <c r="BE13">
        <v>6.95</v>
      </c>
      <c r="BF13">
        <v>0</v>
      </c>
      <c r="BG13">
        <v>1.85</v>
      </c>
      <c r="BH13">
        <v>5.25</v>
      </c>
      <c r="BI13">
        <v>6.56</v>
      </c>
      <c r="BJ13">
        <v>1.5</v>
      </c>
      <c r="BK13">
        <v>3.89</v>
      </c>
      <c r="BL13">
        <v>0.91</v>
      </c>
      <c r="BM13">
        <v>1.59</v>
      </c>
      <c r="BN13">
        <v>0.47</v>
      </c>
      <c r="BO13">
        <v>14.75</v>
      </c>
      <c r="BP13">
        <v>3.58</v>
      </c>
      <c r="BQ13">
        <v>4.12</v>
      </c>
      <c r="BR13">
        <v>0.89</v>
      </c>
      <c r="BS13">
        <v>0.19</v>
      </c>
      <c r="BT13">
        <v>0</v>
      </c>
      <c r="BU13">
        <v>0</v>
      </c>
      <c r="BV13">
        <v>0</v>
      </c>
      <c r="BW13">
        <f t="shared" si="2"/>
        <v>76.23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205.13709399999999</v>
      </c>
      <c r="L14">
        <v>358.25625000000002</v>
      </c>
      <c r="M14">
        <v>44.39</v>
      </c>
      <c r="N14">
        <v>113.99062499999999</v>
      </c>
      <c r="O14">
        <v>119.337328</v>
      </c>
      <c r="P14">
        <v>134.43414999999999</v>
      </c>
      <c r="Q14">
        <v>21.0563</v>
      </c>
      <c r="R14">
        <v>40.906446000000003</v>
      </c>
      <c r="S14">
        <v>25.466446000000001</v>
      </c>
      <c r="T14">
        <v>0</v>
      </c>
      <c r="U14">
        <v>269.40870000000001</v>
      </c>
      <c r="V14">
        <v>19.903511000000002</v>
      </c>
      <c r="W14">
        <v>29.873505000000002</v>
      </c>
      <c r="X14">
        <v>142.35257799999999</v>
      </c>
      <c r="Y14">
        <v>0</v>
      </c>
      <c r="Z14">
        <v>18.973251000000001</v>
      </c>
      <c r="AA14">
        <v>41.166899999999998</v>
      </c>
      <c r="AB14">
        <v>38.127265999999999</v>
      </c>
      <c r="AC14">
        <v>18.678231</v>
      </c>
      <c r="AD14">
        <v>26.387636000000001</v>
      </c>
      <c r="AE14">
        <v>47.706277</v>
      </c>
      <c r="AF14">
        <v>27.593209999999999</v>
      </c>
      <c r="AG14">
        <v>18.138912000000001</v>
      </c>
      <c r="AH14">
        <v>82.703878000000003</v>
      </c>
      <c r="AI14">
        <v>13.512895</v>
      </c>
      <c r="AJ14">
        <v>0</v>
      </c>
      <c r="AK14">
        <v>48.983400000000003</v>
      </c>
      <c r="AL14">
        <v>56.066499999999998</v>
      </c>
      <c r="AM14">
        <v>15.43614</v>
      </c>
      <c r="AN14">
        <v>0.79379900000000003</v>
      </c>
      <c r="AO14">
        <v>24.399059999999999</v>
      </c>
      <c r="AP14">
        <v>12.485265999999999</v>
      </c>
      <c r="AQ14">
        <v>45.049095000000001</v>
      </c>
      <c r="AR14">
        <v>14.915039999999999</v>
      </c>
      <c r="AS14">
        <v>10.644568</v>
      </c>
      <c r="AT14">
        <v>14.471912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76.23</v>
      </c>
      <c r="BA14">
        <f t="shared" si="1"/>
        <v>2176.9761689999996</v>
      </c>
      <c r="BD14">
        <v>23.73</v>
      </c>
      <c r="BE14">
        <v>6.95</v>
      </c>
      <c r="BF14">
        <v>0</v>
      </c>
      <c r="BG14">
        <v>1.85</v>
      </c>
      <c r="BH14">
        <v>5.25</v>
      </c>
      <c r="BI14">
        <v>6.56</v>
      </c>
      <c r="BJ14">
        <v>1.5</v>
      </c>
      <c r="BK14">
        <v>3.89</v>
      </c>
      <c r="BL14">
        <v>0.91</v>
      </c>
      <c r="BM14">
        <v>1.59</v>
      </c>
      <c r="BN14">
        <v>0.47</v>
      </c>
      <c r="BO14">
        <v>14.75</v>
      </c>
      <c r="BP14">
        <v>3.58</v>
      </c>
      <c r="BQ14">
        <v>4.12</v>
      </c>
      <c r="BR14">
        <v>0.89</v>
      </c>
      <c r="BS14">
        <v>0.19</v>
      </c>
      <c r="BT14">
        <v>0</v>
      </c>
      <c r="BU14">
        <v>0</v>
      </c>
      <c r="BV14">
        <v>0</v>
      </c>
      <c r="BW14">
        <f t="shared" si="2"/>
        <v>76.23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113.85860599999999</v>
      </c>
      <c r="L15">
        <v>381.41624999999999</v>
      </c>
      <c r="M15">
        <v>44.39</v>
      </c>
      <c r="N15">
        <v>113.99062499999999</v>
      </c>
      <c r="O15">
        <v>119.337328</v>
      </c>
      <c r="P15">
        <v>134.43414999999999</v>
      </c>
      <c r="Q15">
        <v>17.354946000000002</v>
      </c>
      <c r="R15">
        <v>34.803013999999997</v>
      </c>
      <c r="S15">
        <v>21.535422000000001</v>
      </c>
      <c r="T15">
        <v>0</v>
      </c>
      <c r="U15">
        <v>269.40870000000001</v>
      </c>
      <c r="V15">
        <v>19.903511000000002</v>
      </c>
      <c r="W15">
        <v>29.415420000000001</v>
      </c>
      <c r="X15">
        <v>142.35257799999999</v>
      </c>
      <c r="Y15">
        <v>0</v>
      </c>
      <c r="Z15">
        <v>6.3689999999999998</v>
      </c>
      <c r="AA15">
        <v>41.166899999999998</v>
      </c>
      <c r="AB15">
        <v>38.127265999999999</v>
      </c>
      <c r="AC15">
        <v>18.678231</v>
      </c>
      <c r="AD15">
        <v>26.387636000000001</v>
      </c>
      <c r="AE15">
        <v>47.706277</v>
      </c>
      <c r="AF15">
        <v>27.593209999999999</v>
      </c>
      <c r="AG15">
        <v>18.138912000000001</v>
      </c>
      <c r="AH15">
        <v>82.703878000000003</v>
      </c>
      <c r="AI15">
        <v>13.512895</v>
      </c>
      <c r="AJ15">
        <v>0</v>
      </c>
      <c r="AK15">
        <v>48.983400000000003</v>
      </c>
      <c r="AL15">
        <v>56.066499999999998</v>
      </c>
      <c r="AM15">
        <v>15.43614</v>
      </c>
      <c r="AN15">
        <v>0.79379900000000003</v>
      </c>
      <c r="AO15">
        <v>24.399059999999999</v>
      </c>
      <c r="AP15">
        <v>11.125484999999999</v>
      </c>
      <c r="AQ15">
        <v>45.049095000000001</v>
      </c>
      <c r="AR15">
        <v>14.915039999999999</v>
      </c>
      <c r="AS15">
        <v>10.644568</v>
      </c>
      <c r="AT15">
        <v>14.471912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76.31</v>
      </c>
      <c r="BA15">
        <f t="shared" si="1"/>
        <v>2080.7797540000001</v>
      </c>
      <c r="BD15">
        <v>23.73</v>
      </c>
      <c r="BE15">
        <v>6.95</v>
      </c>
      <c r="BF15">
        <v>0</v>
      </c>
      <c r="BG15">
        <v>1.85</v>
      </c>
      <c r="BH15">
        <v>5.25</v>
      </c>
      <c r="BI15">
        <v>6.56</v>
      </c>
      <c r="BJ15">
        <v>1.5</v>
      </c>
      <c r="BK15">
        <v>3.89</v>
      </c>
      <c r="BL15">
        <v>0.91</v>
      </c>
      <c r="BM15">
        <v>1.61</v>
      </c>
      <c r="BN15">
        <v>0.47</v>
      </c>
      <c r="BO15">
        <v>14.75</v>
      </c>
      <c r="BP15">
        <v>3.58</v>
      </c>
      <c r="BQ15">
        <v>4.12</v>
      </c>
      <c r="BR15">
        <v>0.95</v>
      </c>
      <c r="BS15">
        <v>0.19</v>
      </c>
      <c r="BT15">
        <v>0</v>
      </c>
      <c r="BU15">
        <v>0</v>
      </c>
      <c r="BV15">
        <v>0</v>
      </c>
      <c r="BW15">
        <f t="shared" si="2"/>
        <v>76.31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113.869176</v>
      </c>
      <c r="L16">
        <v>381.41624999999999</v>
      </c>
      <c r="M16">
        <v>44.39</v>
      </c>
      <c r="N16">
        <v>113.99062499999999</v>
      </c>
      <c r="O16">
        <v>119.337328</v>
      </c>
      <c r="P16">
        <v>134.43414999999999</v>
      </c>
      <c r="Q16">
        <v>9.4349190000000007</v>
      </c>
      <c r="R16">
        <v>16.560697000000001</v>
      </c>
      <c r="S16">
        <v>13.810598000000001</v>
      </c>
      <c r="T16">
        <v>0</v>
      </c>
      <c r="U16">
        <v>269.40870000000001</v>
      </c>
      <c r="V16">
        <v>19.903511000000002</v>
      </c>
      <c r="W16">
        <v>29.415420000000001</v>
      </c>
      <c r="X16">
        <v>142.35257799999999</v>
      </c>
      <c r="Y16">
        <v>0</v>
      </c>
      <c r="Z16">
        <v>6.3689999999999998</v>
      </c>
      <c r="AA16">
        <v>41.166899999999998</v>
      </c>
      <c r="AB16">
        <v>38.127265999999999</v>
      </c>
      <c r="AC16">
        <v>18.678231</v>
      </c>
      <c r="AD16">
        <v>26.387636000000001</v>
      </c>
      <c r="AE16">
        <v>47.706277</v>
      </c>
      <c r="AF16">
        <v>27.593209999999999</v>
      </c>
      <c r="AG16">
        <v>18.138912000000001</v>
      </c>
      <c r="AH16">
        <v>82.703878000000003</v>
      </c>
      <c r="AI16">
        <v>13.512895</v>
      </c>
      <c r="AJ16">
        <v>0</v>
      </c>
      <c r="AK16">
        <v>48.983400000000003</v>
      </c>
      <c r="AL16">
        <v>56.066499999999998</v>
      </c>
      <c r="AM16">
        <v>15.43614</v>
      </c>
      <c r="AN16">
        <v>0.79379900000000003</v>
      </c>
      <c r="AO16">
        <v>24.399059999999999</v>
      </c>
      <c r="AP16">
        <v>11.125484999999999</v>
      </c>
      <c r="AQ16">
        <v>45.049095000000001</v>
      </c>
      <c r="AR16">
        <v>14.915039999999999</v>
      </c>
      <c r="AS16">
        <v>10.644568</v>
      </c>
      <c r="AT16">
        <v>9.5144289999999998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76.31</v>
      </c>
      <c r="BA16">
        <f t="shared" si="1"/>
        <v>2041.9456730000002</v>
      </c>
      <c r="BD16">
        <v>23.73</v>
      </c>
      <c r="BE16">
        <v>6.95</v>
      </c>
      <c r="BF16">
        <v>0</v>
      </c>
      <c r="BG16">
        <v>1.85</v>
      </c>
      <c r="BH16">
        <v>5.25</v>
      </c>
      <c r="BI16">
        <v>6.56</v>
      </c>
      <c r="BJ16">
        <v>1.5</v>
      </c>
      <c r="BK16">
        <v>3.89</v>
      </c>
      <c r="BL16">
        <v>0.91</v>
      </c>
      <c r="BM16">
        <v>1.61</v>
      </c>
      <c r="BN16">
        <v>0.47</v>
      </c>
      <c r="BO16">
        <v>14.75</v>
      </c>
      <c r="BP16">
        <v>3.58</v>
      </c>
      <c r="BQ16">
        <v>4.12</v>
      </c>
      <c r="BR16">
        <v>0.95</v>
      </c>
      <c r="BS16">
        <v>0.19</v>
      </c>
      <c r="BT16">
        <v>0</v>
      </c>
      <c r="BU16">
        <v>0</v>
      </c>
      <c r="BV16">
        <v>0</v>
      </c>
      <c r="BW16">
        <f t="shared" si="2"/>
        <v>76.31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113.85860599999999</v>
      </c>
      <c r="L17">
        <v>381.41624999999999</v>
      </c>
      <c r="M17">
        <v>44.39</v>
      </c>
      <c r="N17">
        <v>113.99062499999999</v>
      </c>
      <c r="O17">
        <v>119.337328</v>
      </c>
      <c r="P17">
        <v>134.43414999999999</v>
      </c>
      <c r="Q17">
        <v>10.056932</v>
      </c>
      <c r="R17">
        <v>18.033905000000001</v>
      </c>
      <c r="S17">
        <v>11.182328999999999</v>
      </c>
      <c r="T17">
        <v>0</v>
      </c>
      <c r="U17">
        <v>269.40870000000001</v>
      </c>
      <c r="V17">
        <v>14.8224</v>
      </c>
      <c r="W17">
        <v>16.886051999999999</v>
      </c>
      <c r="X17">
        <v>123.56815400000001</v>
      </c>
      <c r="Y17">
        <v>0</v>
      </c>
      <c r="Z17">
        <v>6.3689999999999998</v>
      </c>
      <c r="AA17">
        <v>41.166899999999998</v>
      </c>
      <c r="AB17">
        <v>38.127265999999999</v>
      </c>
      <c r="AC17">
        <v>18.678231</v>
      </c>
      <c r="AD17">
        <v>26.387636000000001</v>
      </c>
      <c r="AE17">
        <v>47.706277</v>
      </c>
      <c r="AF17">
        <v>27.593209999999999</v>
      </c>
      <c r="AG17">
        <v>18.138912000000001</v>
      </c>
      <c r="AH17">
        <v>82.703878000000003</v>
      </c>
      <c r="AI17">
        <v>13.512895</v>
      </c>
      <c r="AJ17">
        <v>0</v>
      </c>
      <c r="AK17">
        <v>48.983400000000003</v>
      </c>
      <c r="AL17">
        <v>56.066499999999998</v>
      </c>
      <c r="AM17">
        <v>15.43614</v>
      </c>
      <c r="AN17">
        <v>0.79379900000000003</v>
      </c>
      <c r="AO17">
        <v>24.399059999999999</v>
      </c>
      <c r="AP17">
        <v>11.125484999999999</v>
      </c>
      <c r="AQ17">
        <v>45.049095000000001</v>
      </c>
      <c r="AR17">
        <v>14.915039999999999</v>
      </c>
      <c r="AS17">
        <v>10.644568</v>
      </c>
      <c r="AT17">
        <v>14.471912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76.31</v>
      </c>
      <c r="BA17">
        <f t="shared" si="1"/>
        <v>2009.9646349999998</v>
      </c>
      <c r="BD17">
        <v>23.73</v>
      </c>
      <c r="BE17">
        <v>6.95</v>
      </c>
      <c r="BF17">
        <v>0</v>
      </c>
      <c r="BG17">
        <v>1.85</v>
      </c>
      <c r="BH17">
        <v>5.25</v>
      </c>
      <c r="BI17">
        <v>6.56</v>
      </c>
      <c r="BJ17">
        <v>1.5</v>
      </c>
      <c r="BK17">
        <v>3.89</v>
      </c>
      <c r="BL17">
        <v>0.91</v>
      </c>
      <c r="BM17">
        <v>1.61</v>
      </c>
      <c r="BN17">
        <v>0.47</v>
      </c>
      <c r="BO17">
        <v>14.75</v>
      </c>
      <c r="BP17">
        <v>3.58</v>
      </c>
      <c r="BQ17">
        <v>4.12</v>
      </c>
      <c r="BR17">
        <v>0.95</v>
      </c>
      <c r="BS17">
        <v>0.19</v>
      </c>
      <c r="BT17">
        <v>0</v>
      </c>
      <c r="BU17">
        <v>0</v>
      </c>
      <c r="BV17">
        <v>0</v>
      </c>
      <c r="BW17">
        <f t="shared" si="2"/>
        <v>76.31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113.869176</v>
      </c>
      <c r="L18">
        <v>381.41624999999999</v>
      </c>
      <c r="M18">
        <v>44.39</v>
      </c>
      <c r="N18">
        <v>113.99062499999999</v>
      </c>
      <c r="O18">
        <v>119.337328</v>
      </c>
      <c r="P18">
        <v>134.43414999999999</v>
      </c>
      <c r="Q18">
        <v>10.056932</v>
      </c>
      <c r="R18">
        <v>18.033905000000001</v>
      </c>
      <c r="S18">
        <v>11.182328999999999</v>
      </c>
      <c r="T18">
        <v>0</v>
      </c>
      <c r="U18">
        <v>269.40870000000001</v>
      </c>
      <c r="V18">
        <v>14.8224</v>
      </c>
      <c r="W18">
        <v>16.886051999999999</v>
      </c>
      <c r="X18">
        <v>123.56815400000001</v>
      </c>
      <c r="Y18">
        <v>0</v>
      </c>
      <c r="Z18">
        <v>6.3689999999999998</v>
      </c>
      <c r="AA18">
        <v>41.166899999999998</v>
      </c>
      <c r="AB18">
        <v>38.127265999999999</v>
      </c>
      <c r="AC18">
        <v>18.678231</v>
      </c>
      <c r="AD18">
        <v>26.387636000000001</v>
      </c>
      <c r="AE18">
        <v>47.706277</v>
      </c>
      <c r="AF18">
        <v>27.593209999999999</v>
      </c>
      <c r="AG18">
        <v>18.138912000000001</v>
      </c>
      <c r="AH18">
        <v>82.703878000000003</v>
      </c>
      <c r="AI18">
        <v>13.512895</v>
      </c>
      <c r="AJ18">
        <v>0</v>
      </c>
      <c r="AK18">
        <v>48.983400000000003</v>
      </c>
      <c r="AL18">
        <v>56.066499999999998</v>
      </c>
      <c r="AM18">
        <v>15.43614</v>
      </c>
      <c r="AN18">
        <v>0.79379900000000003</v>
      </c>
      <c r="AO18">
        <v>24.399059999999999</v>
      </c>
      <c r="AP18">
        <v>11.125484999999999</v>
      </c>
      <c r="AQ18">
        <v>45.049095000000001</v>
      </c>
      <c r="AR18">
        <v>14.915039999999999</v>
      </c>
      <c r="AS18">
        <v>10.644568</v>
      </c>
      <c r="AT18">
        <v>14.471912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76.31</v>
      </c>
      <c r="BA18">
        <f t="shared" si="1"/>
        <v>2009.975205</v>
      </c>
      <c r="BD18">
        <v>23.73</v>
      </c>
      <c r="BE18">
        <v>6.95</v>
      </c>
      <c r="BF18">
        <v>0</v>
      </c>
      <c r="BG18">
        <v>1.85</v>
      </c>
      <c r="BH18">
        <v>5.25</v>
      </c>
      <c r="BI18">
        <v>6.56</v>
      </c>
      <c r="BJ18">
        <v>1.5</v>
      </c>
      <c r="BK18">
        <v>3.89</v>
      </c>
      <c r="BL18">
        <v>0.91</v>
      </c>
      <c r="BM18">
        <v>1.61</v>
      </c>
      <c r="BN18">
        <v>0.47</v>
      </c>
      <c r="BO18">
        <v>14.75</v>
      </c>
      <c r="BP18">
        <v>3.58</v>
      </c>
      <c r="BQ18">
        <v>4.12</v>
      </c>
      <c r="BR18">
        <v>0.95</v>
      </c>
      <c r="BS18">
        <v>0.19</v>
      </c>
      <c r="BT18">
        <v>0</v>
      </c>
      <c r="BU18">
        <v>0</v>
      </c>
      <c r="BV18">
        <v>0</v>
      </c>
      <c r="BW18">
        <f t="shared" si="2"/>
        <v>76.31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113.85860599999999</v>
      </c>
      <c r="L19">
        <v>381.41624999999999</v>
      </c>
      <c r="M19">
        <v>44.39</v>
      </c>
      <c r="N19">
        <v>113.99062499999999</v>
      </c>
      <c r="O19">
        <v>119.337328</v>
      </c>
      <c r="P19">
        <v>134.43414999999999</v>
      </c>
      <c r="Q19">
        <v>10.056932</v>
      </c>
      <c r="R19">
        <v>18.033905000000001</v>
      </c>
      <c r="S19">
        <v>11.182328999999999</v>
      </c>
      <c r="T19">
        <v>0</v>
      </c>
      <c r="U19">
        <v>269.40870000000001</v>
      </c>
      <c r="V19">
        <v>14.8224</v>
      </c>
      <c r="W19">
        <v>25.686851999999998</v>
      </c>
      <c r="X19">
        <v>123.56815400000001</v>
      </c>
      <c r="Y19">
        <v>0</v>
      </c>
      <c r="Z19">
        <v>6.3689999999999998</v>
      </c>
      <c r="AA19">
        <v>41.166899999999998</v>
      </c>
      <c r="AB19">
        <v>25.418177</v>
      </c>
      <c r="AC19">
        <v>18.678231</v>
      </c>
      <c r="AD19">
        <v>26.387636000000001</v>
      </c>
      <c r="AE19">
        <v>47.706277</v>
      </c>
      <c r="AF19">
        <v>27.593209999999999</v>
      </c>
      <c r="AG19">
        <v>18.138912000000001</v>
      </c>
      <c r="AH19">
        <v>82.703878000000003</v>
      </c>
      <c r="AI19">
        <v>13.512895</v>
      </c>
      <c r="AJ19">
        <v>0</v>
      </c>
      <c r="AK19">
        <v>48.983400000000003</v>
      </c>
      <c r="AL19">
        <v>56.066499999999998</v>
      </c>
      <c r="AM19">
        <v>15.43614</v>
      </c>
      <c r="AN19">
        <v>0.79379900000000003</v>
      </c>
      <c r="AO19">
        <v>24.399059999999999</v>
      </c>
      <c r="AP19">
        <v>11.125484999999999</v>
      </c>
      <c r="AQ19">
        <v>60.065460000000002</v>
      </c>
      <c r="AR19">
        <v>14.915039999999999</v>
      </c>
      <c r="AS19">
        <v>10.644568</v>
      </c>
      <c r="AT19">
        <v>14.471912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76.360000000000014</v>
      </c>
      <c r="BA19">
        <f t="shared" si="1"/>
        <v>2021.122711</v>
      </c>
      <c r="BD19">
        <v>23.73</v>
      </c>
      <c r="BE19">
        <v>6.95</v>
      </c>
      <c r="BF19">
        <v>0</v>
      </c>
      <c r="BG19">
        <v>1.85</v>
      </c>
      <c r="BH19">
        <v>5.25</v>
      </c>
      <c r="BI19">
        <v>6.56</v>
      </c>
      <c r="BJ19">
        <v>1.5</v>
      </c>
      <c r="BK19">
        <v>3.89</v>
      </c>
      <c r="BL19">
        <v>0.91</v>
      </c>
      <c r="BM19">
        <v>1.63</v>
      </c>
      <c r="BN19">
        <v>0.47</v>
      </c>
      <c r="BO19">
        <v>14.75</v>
      </c>
      <c r="BP19">
        <v>3.58</v>
      </c>
      <c r="BQ19">
        <v>4.12</v>
      </c>
      <c r="BR19">
        <v>0.98</v>
      </c>
      <c r="BS19">
        <v>0.19</v>
      </c>
      <c r="BT19">
        <v>0</v>
      </c>
      <c r="BU19">
        <v>0</v>
      </c>
      <c r="BV19">
        <v>0</v>
      </c>
      <c r="BW19">
        <f t="shared" si="2"/>
        <v>76.360000000000014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111.54097400000001</v>
      </c>
      <c r="L20">
        <v>381.41624999999999</v>
      </c>
      <c r="M20">
        <v>44.39</v>
      </c>
      <c r="N20">
        <v>113.99062499999999</v>
      </c>
      <c r="O20">
        <v>119.337328</v>
      </c>
      <c r="P20">
        <v>134.43414999999999</v>
      </c>
      <c r="Q20">
        <v>10.056932</v>
      </c>
      <c r="R20">
        <v>18.033905000000001</v>
      </c>
      <c r="S20">
        <v>11.182328999999999</v>
      </c>
      <c r="T20">
        <v>0</v>
      </c>
      <c r="U20">
        <v>269.40870000000001</v>
      </c>
      <c r="V20">
        <v>14.8224</v>
      </c>
      <c r="W20">
        <v>16.886051999999999</v>
      </c>
      <c r="X20">
        <v>123.56815400000001</v>
      </c>
      <c r="Y20">
        <v>0</v>
      </c>
      <c r="Z20">
        <v>6.3689999999999998</v>
      </c>
      <c r="AA20">
        <v>41.166899999999998</v>
      </c>
      <c r="AB20">
        <v>25.418177</v>
      </c>
      <c r="AC20">
        <v>18.678231</v>
      </c>
      <c r="AD20">
        <v>26.387636000000001</v>
      </c>
      <c r="AE20">
        <v>47.706277</v>
      </c>
      <c r="AF20">
        <v>27.593209999999999</v>
      </c>
      <c r="AG20">
        <v>18.138912000000001</v>
      </c>
      <c r="AH20">
        <v>82.703878000000003</v>
      </c>
      <c r="AI20">
        <v>13.512895</v>
      </c>
      <c r="AJ20">
        <v>0</v>
      </c>
      <c r="AK20">
        <v>48.983400000000003</v>
      </c>
      <c r="AL20">
        <v>56.066499999999998</v>
      </c>
      <c r="AM20">
        <v>15.43614</v>
      </c>
      <c r="AN20">
        <v>0.79379900000000003</v>
      </c>
      <c r="AO20">
        <v>24.399059999999999</v>
      </c>
      <c r="AP20">
        <v>11.125484999999999</v>
      </c>
      <c r="AQ20">
        <v>60.065460000000002</v>
      </c>
      <c r="AR20">
        <v>14.915039999999999</v>
      </c>
      <c r="AS20">
        <v>10.644568</v>
      </c>
      <c r="AT20">
        <v>14.471912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76.360000000000014</v>
      </c>
      <c r="BA20">
        <f t="shared" si="1"/>
        <v>2010.0042789999998</v>
      </c>
      <c r="BD20">
        <v>23.73</v>
      </c>
      <c r="BE20">
        <v>6.95</v>
      </c>
      <c r="BF20">
        <v>0</v>
      </c>
      <c r="BG20">
        <v>1.85</v>
      </c>
      <c r="BH20">
        <v>5.25</v>
      </c>
      <c r="BI20">
        <v>6.56</v>
      </c>
      <c r="BJ20">
        <v>1.5</v>
      </c>
      <c r="BK20">
        <v>3.89</v>
      </c>
      <c r="BL20">
        <v>0.91</v>
      </c>
      <c r="BM20">
        <v>1.63</v>
      </c>
      <c r="BN20">
        <v>0.47</v>
      </c>
      <c r="BO20">
        <v>14.75</v>
      </c>
      <c r="BP20">
        <v>3.58</v>
      </c>
      <c r="BQ20">
        <v>4.12</v>
      </c>
      <c r="BR20">
        <v>0.98</v>
      </c>
      <c r="BS20">
        <v>0.19</v>
      </c>
      <c r="BT20">
        <v>0</v>
      </c>
      <c r="BU20">
        <v>0</v>
      </c>
      <c r="BV20">
        <v>0</v>
      </c>
      <c r="BW20">
        <f t="shared" si="2"/>
        <v>76.360000000000014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111.527529</v>
      </c>
      <c r="L21">
        <v>381.41624999999999</v>
      </c>
      <c r="M21">
        <v>44.39</v>
      </c>
      <c r="N21">
        <v>113.99062499999999</v>
      </c>
      <c r="O21">
        <v>119.337328</v>
      </c>
      <c r="P21">
        <v>134.43414999999999</v>
      </c>
      <c r="Q21">
        <v>10.802168999999999</v>
      </c>
      <c r="R21">
        <v>19.843971</v>
      </c>
      <c r="S21">
        <v>12.480651999999999</v>
      </c>
      <c r="T21">
        <v>0</v>
      </c>
      <c r="U21">
        <v>269.40870000000001</v>
      </c>
      <c r="V21">
        <v>13.754337</v>
      </c>
      <c r="W21">
        <v>16.886051999999999</v>
      </c>
      <c r="X21">
        <v>123.56815400000001</v>
      </c>
      <c r="Y21">
        <v>0</v>
      </c>
      <c r="Z21">
        <v>6.3689999999999998</v>
      </c>
      <c r="AA21">
        <v>41.166899999999998</v>
      </c>
      <c r="AB21">
        <v>25.418177</v>
      </c>
      <c r="AC21">
        <v>18.678231</v>
      </c>
      <c r="AD21">
        <v>26.387636000000001</v>
      </c>
      <c r="AE21">
        <v>47.706277</v>
      </c>
      <c r="AF21">
        <v>27.593209999999999</v>
      </c>
      <c r="AG21">
        <v>18.138912000000001</v>
      </c>
      <c r="AH21">
        <v>82.703878000000003</v>
      </c>
      <c r="AI21">
        <v>3.0711119999999998</v>
      </c>
      <c r="AJ21">
        <v>0</v>
      </c>
      <c r="AK21">
        <v>48.983400000000003</v>
      </c>
      <c r="AL21">
        <v>45.974530000000001</v>
      </c>
      <c r="AM21">
        <v>15.43614</v>
      </c>
      <c r="AN21">
        <v>0.79379900000000003</v>
      </c>
      <c r="AO21">
        <v>24.399059999999999</v>
      </c>
      <c r="AP21">
        <v>11.125484999999999</v>
      </c>
      <c r="AQ21">
        <v>60.065460000000002</v>
      </c>
      <c r="AR21">
        <v>14.915039999999999</v>
      </c>
      <c r="AS21">
        <v>10.644568</v>
      </c>
      <c r="AT21">
        <v>14.471912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76.360000000000014</v>
      </c>
      <c r="BA21">
        <f t="shared" si="1"/>
        <v>1992.2426440000004</v>
      </c>
      <c r="BD21">
        <v>23.73</v>
      </c>
      <c r="BE21">
        <v>6.95</v>
      </c>
      <c r="BF21">
        <v>0</v>
      </c>
      <c r="BG21">
        <v>1.85</v>
      </c>
      <c r="BH21">
        <v>5.25</v>
      </c>
      <c r="BI21">
        <v>6.56</v>
      </c>
      <c r="BJ21">
        <v>1.5</v>
      </c>
      <c r="BK21">
        <v>3.89</v>
      </c>
      <c r="BL21">
        <v>0.91</v>
      </c>
      <c r="BM21">
        <v>1.63</v>
      </c>
      <c r="BN21">
        <v>0.47</v>
      </c>
      <c r="BO21">
        <v>14.75</v>
      </c>
      <c r="BP21">
        <v>3.58</v>
      </c>
      <c r="BQ21">
        <v>4.12</v>
      </c>
      <c r="BR21">
        <v>0.98</v>
      </c>
      <c r="BS21">
        <v>0.19</v>
      </c>
      <c r="BT21">
        <v>0</v>
      </c>
      <c r="BU21">
        <v>0</v>
      </c>
      <c r="BV21">
        <v>0</v>
      </c>
      <c r="BW21">
        <f t="shared" si="2"/>
        <v>76.360000000000014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111.54097400000001</v>
      </c>
      <c r="L22">
        <v>381.41624999999999</v>
      </c>
      <c r="M22">
        <v>44.39</v>
      </c>
      <c r="N22">
        <v>113.99062499999999</v>
      </c>
      <c r="O22">
        <v>119.337328</v>
      </c>
      <c r="P22">
        <v>134.43414999999999</v>
      </c>
      <c r="Q22">
        <v>10.802168999999999</v>
      </c>
      <c r="R22">
        <v>19.843971</v>
      </c>
      <c r="S22">
        <v>12.480651999999999</v>
      </c>
      <c r="T22">
        <v>0</v>
      </c>
      <c r="U22">
        <v>269.40870000000001</v>
      </c>
      <c r="V22">
        <v>13.754337</v>
      </c>
      <c r="W22">
        <v>16.886051999999999</v>
      </c>
      <c r="X22">
        <v>123.56815400000001</v>
      </c>
      <c r="Y22">
        <v>0</v>
      </c>
      <c r="Z22">
        <v>6.3689999999999998</v>
      </c>
      <c r="AA22">
        <v>41.166899999999998</v>
      </c>
      <c r="AB22">
        <v>25.418177</v>
      </c>
      <c r="AC22">
        <v>18.678231</v>
      </c>
      <c r="AD22">
        <v>26.387636000000001</v>
      </c>
      <c r="AE22">
        <v>47.706277</v>
      </c>
      <c r="AF22">
        <v>27.593209999999999</v>
      </c>
      <c r="AG22">
        <v>18.138912000000001</v>
      </c>
      <c r="AH22">
        <v>82.703878000000003</v>
      </c>
      <c r="AI22">
        <v>3.0711119999999998</v>
      </c>
      <c r="AJ22">
        <v>0</v>
      </c>
      <c r="AK22">
        <v>48.983400000000003</v>
      </c>
      <c r="AL22">
        <v>45.974530000000001</v>
      </c>
      <c r="AM22">
        <v>15.43614</v>
      </c>
      <c r="AN22">
        <v>0.79379900000000003</v>
      </c>
      <c r="AO22">
        <v>24.399059999999999</v>
      </c>
      <c r="AP22">
        <v>11.125484999999999</v>
      </c>
      <c r="AQ22">
        <v>60.065460000000002</v>
      </c>
      <c r="AR22">
        <v>14.915039999999999</v>
      </c>
      <c r="AS22">
        <v>10.644568</v>
      </c>
      <c r="AT22">
        <v>14.471912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76.360000000000014</v>
      </c>
      <c r="BA22">
        <f t="shared" si="1"/>
        <v>1992.256089</v>
      </c>
      <c r="BD22">
        <v>23.73</v>
      </c>
      <c r="BE22">
        <v>6.95</v>
      </c>
      <c r="BF22">
        <v>0</v>
      </c>
      <c r="BG22">
        <v>1.85</v>
      </c>
      <c r="BH22">
        <v>5.25</v>
      </c>
      <c r="BI22">
        <v>6.56</v>
      </c>
      <c r="BJ22">
        <v>1.5</v>
      </c>
      <c r="BK22">
        <v>3.89</v>
      </c>
      <c r="BL22">
        <v>0.91</v>
      </c>
      <c r="BM22">
        <v>1.63</v>
      </c>
      <c r="BN22">
        <v>0.47</v>
      </c>
      <c r="BO22">
        <v>14.75</v>
      </c>
      <c r="BP22">
        <v>3.58</v>
      </c>
      <c r="BQ22">
        <v>4.12</v>
      </c>
      <c r="BR22">
        <v>0.98</v>
      </c>
      <c r="BS22">
        <v>0.19</v>
      </c>
      <c r="BT22">
        <v>0</v>
      </c>
      <c r="BU22">
        <v>0</v>
      </c>
      <c r="BV22">
        <v>0</v>
      </c>
      <c r="BW22">
        <f t="shared" si="2"/>
        <v>76.360000000000014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111.527529</v>
      </c>
      <c r="L23">
        <v>441.306466</v>
      </c>
      <c r="M23">
        <v>44.39</v>
      </c>
      <c r="N23">
        <v>113.99062499999999</v>
      </c>
      <c r="O23">
        <v>119.337328</v>
      </c>
      <c r="P23">
        <v>134.43414999999999</v>
      </c>
      <c r="Q23">
        <v>10.802168999999999</v>
      </c>
      <c r="R23">
        <v>19.843971</v>
      </c>
      <c r="S23">
        <v>12.480651999999999</v>
      </c>
      <c r="T23">
        <v>0</v>
      </c>
      <c r="U23">
        <v>269.40870000000001</v>
      </c>
      <c r="V23">
        <v>13.754337</v>
      </c>
      <c r="W23">
        <v>16.886051999999999</v>
      </c>
      <c r="X23">
        <v>123.56815400000001</v>
      </c>
      <c r="Y23">
        <v>0</v>
      </c>
      <c r="Z23">
        <v>6.3689999999999998</v>
      </c>
      <c r="AA23">
        <v>41.166899999999998</v>
      </c>
      <c r="AB23">
        <v>25.418177</v>
      </c>
      <c r="AC23">
        <v>18.678231</v>
      </c>
      <c r="AD23">
        <v>26.387636000000001</v>
      </c>
      <c r="AE23">
        <v>47.706277</v>
      </c>
      <c r="AF23">
        <v>27.593209999999999</v>
      </c>
      <c r="AG23">
        <v>18.138912000000001</v>
      </c>
      <c r="AH23">
        <v>82.703878000000003</v>
      </c>
      <c r="AI23">
        <v>3.0711119999999998</v>
      </c>
      <c r="AJ23">
        <v>0</v>
      </c>
      <c r="AK23">
        <v>48.983400000000003</v>
      </c>
      <c r="AL23">
        <v>45.974530000000001</v>
      </c>
      <c r="AM23">
        <v>15.43614</v>
      </c>
      <c r="AN23">
        <v>0.79379900000000003</v>
      </c>
      <c r="AO23">
        <v>24.399059999999999</v>
      </c>
      <c r="AP23">
        <v>11.125484999999999</v>
      </c>
      <c r="AQ23">
        <v>60.065460000000002</v>
      </c>
      <c r="AR23">
        <v>14.915039999999999</v>
      </c>
      <c r="AS23">
        <v>10.644568</v>
      </c>
      <c r="AT23">
        <v>14.471912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76.38</v>
      </c>
      <c r="BA23">
        <f t="shared" si="1"/>
        <v>2052.1528600000001</v>
      </c>
      <c r="BD23">
        <v>23.73</v>
      </c>
      <c r="BE23">
        <v>6.95</v>
      </c>
      <c r="BF23">
        <v>0</v>
      </c>
      <c r="BG23">
        <v>1.85</v>
      </c>
      <c r="BH23">
        <v>5.25</v>
      </c>
      <c r="BI23">
        <v>6.56</v>
      </c>
      <c r="BJ23">
        <v>1.5</v>
      </c>
      <c r="BK23">
        <v>3.89</v>
      </c>
      <c r="BL23">
        <v>0.91</v>
      </c>
      <c r="BM23">
        <v>1.65</v>
      </c>
      <c r="BN23">
        <v>0.47</v>
      </c>
      <c r="BO23">
        <v>14.75</v>
      </c>
      <c r="BP23">
        <v>3.58</v>
      </c>
      <c r="BQ23">
        <v>4.12</v>
      </c>
      <c r="BR23">
        <v>0.98</v>
      </c>
      <c r="BS23">
        <v>0.19</v>
      </c>
      <c r="BT23">
        <v>0</v>
      </c>
      <c r="BU23">
        <v>0</v>
      </c>
      <c r="BV23">
        <v>0</v>
      </c>
      <c r="BW23">
        <f t="shared" si="2"/>
        <v>76.38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111.54097400000001</v>
      </c>
      <c r="L24">
        <v>440.48621600000001</v>
      </c>
      <c r="M24">
        <v>44.39</v>
      </c>
      <c r="N24">
        <v>113.99062499999999</v>
      </c>
      <c r="O24">
        <v>119.337328</v>
      </c>
      <c r="P24">
        <v>134.43414999999999</v>
      </c>
      <c r="Q24">
        <v>14.596204</v>
      </c>
      <c r="R24">
        <v>28.356331999999998</v>
      </c>
      <c r="S24">
        <v>17.653324000000001</v>
      </c>
      <c r="T24">
        <v>0</v>
      </c>
      <c r="U24">
        <v>269.40870000000001</v>
      </c>
      <c r="V24">
        <v>13.754337</v>
      </c>
      <c r="W24">
        <v>29.873505000000002</v>
      </c>
      <c r="X24">
        <v>142.35257799999999</v>
      </c>
      <c r="Y24">
        <v>0</v>
      </c>
      <c r="Z24">
        <v>12.648834000000001</v>
      </c>
      <c r="AA24">
        <v>41.166899999999998</v>
      </c>
      <c r="AB24">
        <v>25.418177</v>
      </c>
      <c r="AC24">
        <v>18.678231</v>
      </c>
      <c r="AD24">
        <v>26.387636000000001</v>
      </c>
      <c r="AE24">
        <v>47.706277</v>
      </c>
      <c r="AF24">
        <v>27.593209999999999</v>
      </c>
      <c r="AG24">
        <v>18.138912000000001</v>
      </c>
      <c r="AH24">
        <v>82.703878000000003</v>
      </c>
      <c r="AI24">
        <v>13.512895</v>
      </c>
      <c r="AJ24">
        <v>0</v>
      </c>
      <c r="AK24">
        <v>48.983400000000003</v>
      </c>
      <c r="AL24">
        <v>45.974530000000001</v>
      </c>
      <c r="AM24">
        <v>15.43614</v>
      </c>
      <c r="AN24">
        <v>0.79379900000000003</v>
      </c>
      <c r="AO24">
        <v>24.399059999999999</v>
      </c>
      <c r="AP24">
        <v>11.125484999999999</v>
      </c>
      <c r="AQ24">
        <v>60.065460000000002</v>
      </c>
      <c r="AR24">
        <v>14.915039999999999</v>
      </c>
      <c r="AS24">
        <v>10.644568</v>
      </c>
      <c r="AT24">
        <v>14.471912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76.38</v>
      </c>
      <c r="BA24">
        <f t="shared" si="1"/>
        <v>2117.3186169999999</v>
      </c>
      <c r="BD24">
        <v>23.73</v>
      </c>
      <c r="BE24">
        <v>6.95</v>
      </c>
      <c r="BF24">
        <v>0</v>
      </c>
      <c r="BG24">
        <v>1.85</v>
      </c>
      <c r="BH24">
        <v>5.25</v>
      </c>
      <c r="BI24">
        <v>6.56</v>
      </c>
      <c r="BJ24">
        <v>1.5</v>
      </c>
      <c r="BK24">
        <v>3.89</v>
      </c>
      <c r="BL24">
        <v>0.91</v>
      </c>
      <c r="BM24">
        <v>1.65</v>
      </c>
      <c r="BN24">
        <v>0.47</v>
      </c>
      <c r="BO24">
        <v>14.75</v>
      </c>
      <c r="BP24">
        <v>3.58</v>
      </c>
      <c r="BQ24">
        <v>4.12</v>
      </c>
      <c r="BR24">
        <v>0.98</v>
      </c>
      <c r="BS24">
        <v>0.19</v>
      </c>
      <c r="BT24">
        <v>0</v>
      </c>
      <c r="BU24">
        <v>0</v>
      </c>
      <c r="BV24">
        <v>0</v>
      </c>
      <c r="BW24">
        <f t="shared" si="2"/>
        <v>76.38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104.579752</v>
      </c>
      <c r="L25">
        <v>440.48621600000001</v>
      </c>
      <c r="M25">
        <v>44.39</v>
      </c>
      <c r="N25">
        <v>113.99062499999999</v>
      </c>
      <c r="O25">
        <v>119.337328</v>
      </c>
      <c r="P25">
        <v>134.43414999999999</v>
      </c>
      <c r="Q25">
        <v>17.598416</v>
      </c>
      <c r="R25">
        <v>22.940366000000001</v>
      </c>
      <c r="S25">
        <v>25.466446000000001</v>
      </c>
      <c r="T25">
        <v>0</v>
      </c>
      <c r="U25">
        <v>269.40870000000001</v>
      </c>
      <c r="V25">
        <v>13.754337</v>
      </c>
      <c r="W25">
        <v>29.873505000000002</v>
      </c>
      <c r="X25">
        <v>142.35257799999999</v>
      </c>
      <c r="Y25">
        <v>0</v>
      </c>
      <c r="Z25">
        <v>12.648834000000001</v>
      </c>
      <c r="AA25">
        <v>41.166899999999998</v>
      </c>
      <c r="AB25">
        <v>25.418177</v>
      </c>
      <c r="AC25">
        <v>18.678231</v>
      </c>
      <c r="AD25">
        <v>35.265098999999999</v>
      </c>
      <c r="AE25">
        <v>47.706277</v>
      </c>
      <c r="AF25">
        <v>27.593209999999999</v>
      </c>
      <c r="AG25">
        <v>18.138912000000001</v>
      </c>
      <c r="AH25">
        <v>82.703878000000003</v>
      </c>
      <c r="AI25">
        <v>14.741339999999999</v>
      </c>
      <c r="AJ25">
        <v>0</v>
      </c>
      <c r="AK25">
        <v>48.983400000000003</v>
      </c>
      <c r="AL25">
        <v>45.974530000000001</v>
      </c>
      <c r="AM25">
        <v>15.43614</v>
      </c>
      <c r="AN25">
        <v>0.79379900000000003</v>
      </c>
      <c r="AO25">
        <v>24.399059999999999</v>
      </c>
      <c r="AP25">
        <v>11.125484999999999</v>
      </c>
      <c r="AQ25">
        <v>60.065460000000002</v>
      </c>
      <c r="AR25">
        <v>51.137279999999997</v>
      </c>
      <c r="AS25">
        <v>11.034003</v>
      </c>
      <c r="AT25">
        <v>14.471912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76.459999999999994</v>
      </c>
      <c r="BA25">
        <f t="shared" si="1"/>
        <v>2162.5543460000008</v>
      </c>
      <c r="BD25">
        <v>23.73</v>
      </c>
      <c r="BE25">
        <v>6.95</v>
      </c>
      <c r="BF25">
        <v>0</v>
      </c>
      <c r="BG25">
        <v>1.85</v>
      </c>
      <c r="BH25">
        <v>5.25</v>
      </c>
      <c r="BI25">
        <v>6.56</v>
      </c>
      <c r="BJ25">
        <v>1.5</v>
      </c>
      <c r="BK25">
        <v>3.89</v>
      </c>
      <c r="BL25">
        <v>0.91</v>
      </c>
      <c r="BM25">
        <v>1.65</v>
      </c>
      <c r="BN25">
        <v>0.47</v>
      </c>
      <c r="BO25">
        <v>14.75</v>
      </c>
      <c r="BP25">
        <v>3.58</v>
      </c>
      <c r="BQ25">
        <v>4.12</v>
      </c>
      <c r="BR25">
        <v>1.06</v>
      </c>
      <c r="BS25">
        <v>0.19</v>
      </c>
      <c r="BT25">
        <v>0</v>
      </c>
      <c r="BU25">
        <v>0</v>
      </c>
      <c r="BV25">
        <v>0</v>
      </c>
      <c r="BW25">
        <f t="shared" si="2"/>
        <v>76.459999999999994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207.986546</v>
      </c>
      <c r="L26">
        <v>552.19432600000005</v>
      </c>
      <c r="M26">
        <v>44.39</v>
      </c>
      <c r="N26">
        <v>113.99062499999999</v>
      </c>
      <c r="O26">
        <v>119.337328</v>
      </c>
      <c r="P26">
        <v>134.43414999999999</v>
      </c>
      <c r="Q26">
        <v>21.0563</v>
      </c>
      <c r="R26">
        <v>40.906446000000003</v>
      </c>
      <c r="S26">
        <v>25.466446000000001</v>
      </c>
      <c r="T26">
        <v>0</v>
      </c>
      <c r="U26">
        <v>269.40870000000001</v>
      </c>
      <c r="V26">
        <v>13.754337</v>
      </c>
      <c r="W26">
        <v>29.873505000000002</v>
      </c>
      <c r="X26">
        <v>142.35257799999999</v>
      </c>
      <c r="Y26">
        <v>0</v>
      </c>
      <c r="Z26">
        <v>12.648834000000001</v>
      </c>
      <c r="AA26">
        <v>41.166899999999998</v>
      </c>
      <c r="AB26">
        <v>25.418177</v>
      </c>
      <c r="AC26">
        <v>18.678231</v>
      </c>
      <c r="AD26">
        <v>35.265098999999999</v>
      </c>
      <c r="AE26">
        <v>47.706277</v>
      </c>
      <c r="AF26">
        <v>27.593209999999999</v>
      </c>
      <c r="AG26">
        <v>18.138912000000001</v>
      </c>
      <c r="AH26">
        <v>82.703878000000003</v>
      </c>
      <c r="AI26">
        <v>14.741339999999999</v>
      </c>
      <c r="AJ26">
        <v>0</v>
      </c>
      <c r="AK26">
        <v>48.983400000000003</v>
      </c>
      <c r="AL26">
        <v>45.974530000000001</v>
      </c>
      <c r="AM26">
        <v>15.43614</v>
      </c>
      <c r="AN26">
        <v>0.79379900000000003</v>
      </c>
      <c r="AO26">
        <v>24.399059999999999</v>
      </c>
      <c r="AP26">
        <v>11.125484999999999</v>
      </c>
      <c r="AQ26">
        <v>60.065460000000002</v>
      </c>
      <c r="AR26">
        <v>51.137279999999997</v>
      </c>
      <c r="AS26">
        <v>11.034003</v>
      </c>
      <c r="AT26">
        <v>14.471912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76.56</v>
      </c>
      <c r="BA26">
        <f t="shared" si="1"/>
        <v>2399.1932139999999</v>
      </c>
      <c r="BD26">
        <v>23.73</v>
      </c>
      <c r="BE26">
        <v>6.95</v>
      </c>
      <c r="BF26">
        <v>0</v>
      </c>
      <c r="BG26">
        <v>1.85</v>
      </c>
      <c r="BH26">
        <v>5.25</v>
      </c>
      <c r="BI26">
        <v>6.56</v>
      </c>
      <c r="BJ26">
        <v>1.5</v>
      </c>
      <c r="BK26">
        <v>3.97</v>
      </c>
      <c r="BL26">
        <v>0.93</v>
      </c>
      <c r="BM26">
        <v>1.65</v>
      </c>
      <c r="BN26">
        <v>0.47</v>
      </c>
      <c r="BO26">
        <v>14.75</v>
      </c>
      <c r="BP26">
        <v>3.58</v>
      </c>
      <c r="BQ26">
        <v>4.12</v>
      </c>
      <c r="BR26">
        <v>1.06</v>
      </c>
      <c r="BS26">
        <v>0.19</v>
      </c>
      <c r="BT26">
        <v>0</v>
      </c>
      <c r="BU26">
        <v>0</v>
      </c>
      <c r="BV26">
        <v>0</v>
      </c>
      <c r="BW26">
        <f t="shared" si="2"/>
        <v>76.56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207.986546</v>
      </c>
      <c r="L27">
        <v>630.28984600000001</v>
      </c>
      <c r="M27">
        <v>44.39</v>
      </c>
      <c r="N27">
        <v>113.99062499999999</v>
      </c>
      <c r="O27">
        <v>119.337328</v>
      </c>
      <c r="P27">
        <v>134.43414999999999</v>
      </c>
      <c r="Q27">
        <v>21.0563</v>
      </c>
      <c r="R27">
        <v>40.906446000000003</v>
      </c>
      <c r="S27">
        <v>25.466446000000001</v>
      </c>
      <c r="T27">
        <v>0</v>
      </c>
      <c r="U27">
        <v>269.40870000000001</v>
      </c>
      <c r="V27">
        <v>13.754337</v>
      </c>
      <c r="W27">
        <v>29.873505000000002</v>
      </c>
      <c r="X27">
        <v>142.35257799999999</v>
      </c>
      <c r="Y27">
        <v>0</v>
      </c>
      <c r="Z27">
        <v>12.648834000000001</v>
      </c>
      <c r="AA27">
        <v>41.166899999999998</v>
      </c>
      <c r="AB27">
        <v>25.418177</v>
      </c>
      <c r="AC27">
        <v>18.678231</v>
      </c>
      <c r="AD27">
        <v>35.265098999999999</v>
      </c>
      <c r="AE27">
        <v>47.706277</v>
      </c>
      <c r="AF27">
        <v>27.593209999999999</v>
      </c>
      <c r="AG27">
        <v>18.138912000000001</v>
      </c>
      <c r="AH27">
        <v>82.703878000000003</v>
      </c>
      <c r="AI27">
        <v>17.198229999999999</v>
      </c>
      <c r="AJ27">
        <v>0</v>
      </c>
      <c r="AK27">
        <v>48.983400000000003</v>
      </c>
      <c r="AL27">
        <v>56.066499999999998</v>
      </c>
      <c r="AM27">
        <v>15.43614</v>
      </c>
      <c r="AN27">
        <v>0.79379900000000003</v>
      </c>
      <c r="AO27">
        <v>24.399059999999999</v>
      </c>
      <c r="AP27">
        <v>11.125484999999999</v>
      </c>
      <c r="AQ27">
        <v>60.065460000000002</v>
      </c>
      <c r="AR27">
        <v>10.653600000000001</v>
      </c>
      <c r="AS27">
        <v>11.034003</v>
      </c>
      <c r="AT27">
        <v>14.471912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76.41</v>
      </c>
      <c r="BA27">
        <f t="shared" si="1"/>
        <v>2449.2039139999997</v>
      </c>
      <c r="BD27">
        <v>22.46</v>
      </c>
      <c r="BE27">
        <v>7.12</v>
      </c>
      <c r="BF27">
        <v>0</v>
      </c>
      <c r="BG27">
        <v>1.91</v>
      </c>
      <c r="BH27">
        <v>5.42</v>
      </c>
      <c r="BI27">
        <v>6.69</v>
      </c>
      <c r="BJ27">
        <v>1.46</v>
      </c>
      <c r="BK27">
        <v>3.97</v>
      </c>
      <c r="BL27">
        <v>0.96</v>
      </c>
      <c r="BM27">
        <v>1.67</v>
      </c>
      <c r="BN27">
        <v>0.48</v>
      </c>
      <c r="BO27">
        <v>15.12</v>
      </c>
      <c r="BP27">
        <v>3.72</v>
      </c>
      <c r="BQ27">
        <v>4.24</v>
      </c>
      <c r="BR27">
        <v>1</v>
      </c>
      <c r="BS27">
        <v>0.19</v>
      </c>
      <c r="BT27">
        <v>0</v>
      </c>
      <c r="BU27">
        <v>0</v>
      </c>
      <c r="BV27">
        <v>0</v>
      </c>
      <c r="BW27">
        <f t="shared" si="2"/>
        <v>76.41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207.986546</v>
      </c>
      <c r="L28">
        <v>630.28984600000001</v>
      </c>
      <c r="M28">
        <v>44.39</v>
      </c>
      <c r="N28">
        <v>113.99062499999999</v>
      </c>
      <c r="O28">
        <v>119.337328</v>
      </c>
      <c r="P28">
        <v>134.43414999999999</v>
      </c>
      <c r="Q28">
        <v>21.0563</v>
      </c>
      <c r="R28">
        <v>40.906446000000003</v>
      </c>
      <c r="S28">
        <v>25.466446000000001</v>
      </c>
      <c r="T28">
        <v>0</v>
      </c>
      <c r="U28">
        <v>269.40870000000001</v>
      </c>
      <c r="V28">
        <v>13.754337</v>
      </c>
      <c r="W28">
        <v>29.873505000000002</v>
      </c>
      <c r="X28">
        <v>142.35257799999999</v>
      </c>
      <c r="Y28">
        <v>0</v>
      </c>
      <c r="Z28">
        <v>12.648834000000001</v>
      </c>
      <c r="AA28">
        <v>41.166899999999998</v>
      </c>
      <c r="AB28">
        <v>25.418177</v>
      </c>
      <c r="AC28">
        <v>18.678231</v>
      </c>
      <c r="AD28">
        <v>35.265098999999999</v>
      </c>
      <c r="AE28">
        <v>47.706277</v>
      </c>
      <c r="AF28">
        <v>27.593209999999999</v>
      </c>
      <c r="AG28">
        <v>18.138912000000001</v>
      </c>
      <c r="AH28">
        <v>82.703878000000003</v>
      </c>
      <c r="AI28">
        <v>47.172288000000002</v>
      </c>
      <c r="AJ28">
        <v>0</v>
      </c>
      <c r="AK28">
        <v>48.983400000000003</v>
      </c>
      <c r="AL28">
        <v>61.67315</v>
      </c>
      <c r="AM28">
        <v>15.43614</v>
      </c>
      <c r="AN28">
        <v>0.79379900000000003</v>
      </c>
      <c r="AO28">
        <v>24.399059999999999</v>
      </c>
      <c r="AP28">
        <v>11.125484999999999</v>
      </c>
      <c r="AQ28">
        <v>60.065460000000002</v>
      </c>
      <c r="AR28">
        <v>10.653600000000001</v>
      </c>
      <c r="AS28">
        <v>11.034003</v>
      </c>
      <c r="AT28">
        <v>14.471912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76.41</v>
      </c>
      <c r="BA28">
        <f t="shared" si="1"/>
        <v>2484.7846220000001</v>
      </c>
      <c r="BD28">
        <v>22.46</v>
      </c>
      <c r="BE28">
        <v>7.12</v>
      </c>
      <c r="BF28">
        <v>0</v>
      </c>
      <c r="BG28">
        <v>1.91</v>
      </c>
      <c r="BH28">
        <v>5.42</v>
      </c>
      <c r="BI28">
        <v>6.69</v>
      </c>
      <c r="BJ28">
        <v>1.46</v>
      </c>
      <c r="BK28">
        <v>3.97</v>
      </c>
      <c r="BL28">
        <v>0.96</v>
      </c>
      <c r="BM28">
        <v>1.67</v>
      </c>
      <c r="BN28">
        <v>0.48</v>
      </c>
      <c r="BO28">
        <v>15.12</v>
      </c>
      <c r="BP28">
        <v>3.72</v>
      </c>
      <c r="BQ28">
        <v>4.24</v>
      </c>
      <c r="BR28">
        <v>1</v>
      </c>
      <c r="BS28">
        <v>0.19</v>
      </c>
      <c r="BT28">
        <v>0</v>
      </c>
      <c r="BU28">
        <v>0</v>
      </c>
      <c r="BV28">
        <v>0</v>
      </c>
      <c r="BW28">
        <f t="shared" si="2"/>
        <v>76.41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207.986546</v>
      </c>
      <c r="L29">
        <v>630.28984600000001</v>
      </c>
      <c r="M29">
        <v>44.39</v>
      </c>
      <c r="N29">
        <v>113.99062499999999</v>
      </c>
      <c r="O29">
        <v>119.337328</v>
      </c>
      <c r="P29">
        <v>134.43414999999999</v>
      </c>
      <c r="Q29">
        <v>21.0563</v>
      </c>
      <c r="R29">
        <v>40.906446000000003</v>
      </c>
      <c r="S29">
        <v>25.466446000000001</v>
      </c>
      <c r="T29">
        <v>0</v>
      </c>
      <c r="U29">
        <v>269.40870000000001</v>
      </c>
      <c r="V29">
        <v>13.754337</v>
      </c>
      <c r="W29">
        <v>29.873505000000002</v>
      </c>
      <c r="X29">
        <v>142.35257799999999</v>
      </c>
      <c r="Y29">
        <v>0</v>
      </c>
      <c r="Z29">
        <v>12.648834000000001</v>
      </c>
      <c r="AA29">
        <v>41.166899999999998</v>
      </c>
      <c r="AB29">
        <v>25.418177</v>
      </c>
      <c r="AC29">
        <v>18.678231</v>
      </c>
      <c r="AD29">
        <v>35.265098999999999</v>
      </c>
      <c r="AE29">
        <v>47.706277</v>
      </c>
      <c r="AF29">
        <v>27.593209999999999</v>
      </c>
      <c r="AG29">
        <v>18.138912000000001</v>
      </c>
      <c r="AH29">
        <v>82.703878000000003</v>
      </c>
      <c r="AI29">
        <v>47.172288000000002</v>
      </c>
      <c r="AJ29">
        <v>0</v>
      </c>
      <c r="AK29">
        <v>48.983400000000003</v>
      </c>
      <c r="AL29">
        <v>80.735759999999999</v>
      </c>
      <c r="AM29">
        <v>15.43614</v>
      </c>
      <c r="AN29">
        <v>0.79379900000000003</v>
      </c>
      <c r="AO29">
        <v>24.399059999999999</v>
      </c>
      <c r="AP29">
        <v>11.125484999999999</v>
      </c>
      <c r="AQ29">
        <v>60.065460000000002</v>
      </c>
      <c r="AR29">
        <v>10.653600000000001</v>
      </c>
      <c r="AS29">
        <v>11.034003</v>
      </c>
      <c r="AT29">
        <v>14.471912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76.41</v>
      </c>
      <c r="BA29">
        <f t="shared" si="1"/>
        <v>2503.8472320000001</v>
      </c>
      <c r="BD29">
        <v>22.46</v>
      </c>
      <c r="BE29">
        <v>7.12</v>
      </c>
      <c r="BF29">
        <v>0</v>
      </c>
      <c r="BG29">
        <v>1.91</v>
      </c>
      <c r="BH29">
        <v>5.42</v>
      </c>
      <c r="BI29">
        <v>6.69</v>
      </c>
      <c r="BJ29">
        <v>1.46</v>
      </c>
      <c r="BK29">
        <v>3.97</v>
      </c>
      <c r="BL29">
        <v>0.96</v>
      </c>
      <c r="BM29">
        <v>1.67</v>
      </c>
      <c r="BN29">
        <v>0.48</v>
      </c>
      <c r="BO29">
        <v>15.12</v>
      </c>
      <c r="BP29">
        <v>3.72</v>
      </c>
      <c r="BQ29">
        <v>4.24</v>
      </c>
      <c r="BR29">
        <v>1</v>
      </c>
      <c r="BS29">
        <v>0.19</v>
      </c>
      <c r="BT29">
        <v>0</v>
      </c>
      <c r="BU29">
        <v>0</v>
      </c>
      <c r="BV29">
        <v>0</v>
      </c>
      <c r="BW29">
        <f t="shared" si="2"/>
        <v>76.41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207.986546</v>
      </c>
      <c r="L30">
        <v>630.28984600000001</v>
      </c>
      <c r="M30">
        <v>44.39</v>
      </c>
      <c r="N30">
        <v>113.99062499999999</v>
      </c>
      <c r="O30">
        <v>119.337328</v>
      </c>
      <c r="P30">
        <v>134.43414999999999</v>
      </c>
      <c r="Q30">
        <v>21.0563</v>
      </c>
      <c r="R30">
        <v>40.906446000000003</v>
      </c>
      <c r="S30">
        <v>25.466446000000001</v>
      </c>
      <c r="T30">
        <v>0</v>
      </c>
      <c r="U30">
        <v>269.40870000000001</v>
      </c>
      <c r="V30">
        <v>13.754337</v>
      </c>
      <c r="W30">
        <v>29.873505000000002</v>
      </c>
      <c r="X30">
        <v>142.35257799999999</v>
      </c>
      <c r="Y30">
        <v>0</v>
      </c>
      <c r="Z30">
        <v>12.648834000000001</v>
      </c>
      <c r="AA30">
        <v>41.166899999999998</v>
      </c>
      <c r="AB30">
        <v>25.418177</v>
      </c>
      <c r="AC30">
        <v>18.678231</v>
      </c>
      <c r="AD30">
        <v>35.265098999999999</v>
      </c>
      <c r="AE30">
        <v>47.706277</v>
      </c>
      <c r="AF30">
        <v>27.593209999999999</v>
      </c>
      <c r="AG30">
        <v>18.138912000000001</v>
      </c>
      <c r="AH30">
        <v>82.703878000000003</v>
      </c>
      <c r="AI30">
        <v>47.172288000000002</v>
      </c>
      <c r="AJ30">
        <v>0</v>
      </c>
      <c r="AK30">
        <v>48.983400000000003</v>
      </c>
      <c r="AL30">
        <v>80.735759999999999</v>
      </c>
      <c r="AM30">
        <v>15.43614</v>
      </c>
      <c r="AN30">
        <v>0.79379900000000003</v>
      </c>
      <c r="AO30">
        <v>24.399059999999999</v>
      </c>
      <c r="AP30">
        <v>11.125484999999999</v>
      </c>
      <c r="AQ30">
        <v>60.065460000000002</v>
      </c>
      <c r="AR30">
        <v>10.653600000000001</v>
      </c>
      <c r="AS30">
        <v>11.034003</v>
      </c>
      <c r="AT30">
        <v>14.471912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76.41</v>
      </c>
      <c r="BA30">
        <f t="shared" si="1"/>
        <v>2503.8472320000001</v>
      </c>
      <c r="BD30">
        <v>22.46</v>
      </c>
      <c r="BE30">
        <v>7.12</v>
      </c>
      <c r="BF30">
        <v>0</v>
      </c>
      <c r="BG30">
        <v>1.91</v>
      </c>
      <c r="BH30">
        <v>5.42</v>
      </c>
      <c r="BI30">
        <v>6.69</v>
      </c>
      <c r="BJ30">
        <v>1.46</v>
      </c>
      <c r="BK30">
        <v>3.97</v>
      </c>
      <c r="BL30">
        <v>0.96</v>
      </c>
      <c r="BM30">
        <v>1.67</v>
      </c>
      <c r="BN30">
        <v>0.48</v>
      </c>
      <c r="BO30">
        <v>15.12</v>
      </c>
      <c r="BP30">
        <v>3.72</v>
      </c>
      <c r="BQ30">
        <v>4.24</v>
      </c>
      <c r="BR30">
        <v>1</v>
      </c>
      <c r="BS30">
        <v>0.19</v>
      </c>
      <c r="BT30">
        <v>0</v>
      </c>
      <c r="BU30">
        <v>0</v>
      </c>
      <c r="BV30">
        <v>0</v>
      </c>
      <c r="BW30">
        <f t="shared" si="2"/>
        <v>76.41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207.986546</v>
      </c>
      <c r="L31">
        <v>527.79591400000004</v>
      </c>
      <c r="M31">
        <v>44.39</v>
      </c>
      <c r="N31">
        <v>113.99062499999999</v>
      </c>
      <c r="O31">
        <v>119.337328</v>
      </c>
      <c r="P31">
        <v>134.43414999999999</v>
      </c>
      <c r="Q31">
        <v>21.0563</v>
      </c>
      <c r="R31">
        <v>40.906446000000003</v>
      </c>
      <c r="S31">
        <v>25.466446000000001</v>
      </c>
      <c r="T31">
        <v>0</v>
      </c>
      <c r="U31">
        <v>269.40870000000001</v>
      </c>
      <c r="V31">
        <v>13.754337</v>
      </c>
      <c r="W31">
        <v>29.873505000000002</v>
      </c>
      <c r="X31">
        <v>142.35257799999999</v>
      </c>
      <c r="Y31">
        <v>0</v>
      </c>
      <c r="Z31">
        <v>12.648834000000001</v>
      </c>
      <c r="AA31">
        <v>41.166899999999998</v>
      </c>
      <c r="AB31">
        <v>25.418177</v>
      </c>
      <c r="AC31">
        <v>18.678231</v>
      </c>
      <c r="AD31">
        <v>35.265098999999999</v>
      </c>
      <c r="AE31">
        <v>47.706277</v>
      </c>
      <c r="AF31">
        <v>27.593209999999999</v>
      </c>
      <c r="AG31">
        <v>18.138912000000001</v>
      </c>
      <c r="AH31">
        <v>82.703878000000003</v>
      </c>
      <c r="AI31">
        <v>47.172288000000002</v>
      </c>
      <c r="AJ31">
        <v>0</v>
      </c>
      <c r="AK31">
        <v>48.983400000000003</v>
      </c>
      <c r="AL31">
        <v>80.735759999999999</v>
      </c>
      <c r="AM31">
        <v>15.43614</v>
      </c>
      <c r="AN31">
        <v>0.79379900000000003</v>
      </c>
      <c r="AO31">
        <v>24.399059999999999</v>
      </c>
      <c r="AP31">
        <v>11.125484999999999</v>
      </c>
      <c r="AQ31">
        <v>60.065460000000002</v>
      </c>
      <c r="AR31">
        <v>14.915039999999999</v>
      </c>
      <c r="AS31">
        <v>11.034003</v>
      </c>
      <c r="AT31">
        <v>14.471912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76.359999999999985</v>
      </c>
      <c r="BA31">
        <f t="shared" si="1"/>
        <v>2405.5647399999998</v>
      </c>
      <c r="BD31">
        <v>22.46</v>
      </c>
      <c r="BE31">
        <v>7.12</v>
      </c>
      <c r="BF31">
        <v>0</v>
      </c>
      <c r="BG31">
        <v>1.91</v>
      </c>
      <c r="BH31">
        <v>5.42</v>
      </c>
      <c r="BI31">
        <v>6.69</v>
      </c>
      <c r="BJ31">
        <v>1.46</v>
      </c>
      <c r="BK31">
        <v>3.91</v>
      </c>
      <c r="BL31">
        <v>0.95</v>
      </c>
      <c r="BM31">
        <v>1.69</v>
      </c>
      <c r="BN31">
        <v>0.48</v>
      </c>
      <c r="BO31">
        <v>15.12</v>
      </c>
      <c r="BP31">
        <v>3.72</v>
      </c>
      <c r="BQ31">
        <v>4.24</v>
      </c>
      <c r="BR31">
        <v>1</v>
      </c>
      <c r="BS31">
        <v>0.19</v>
      </c>
      <c r="BT31">
        <v>0</v>
      </c>
      <c r="BU31">
        <v>0</v>
      </c>
      <c r="BV31">
        <v>0</v>
      </c>
      <c r="BW31">
        <f t="shared" si="2"/>
        <v>76.359999999999985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207.986546</v>
      </c>
      <c r="L32">
        <v>425.95299199999999</v>
      </c>
      <c r="M32">
        <v>44.39</v>
      </c>
      <c r="N32">
        <v>113.99062499999999</v>
      </c>
      <c r="O32">
        <v>119.337328</v>
      </c>
      <c r="P32">
        <v>134.43414999999999</v>
      </c>
      <c r="Q32">
        <v>21.0563</v>
      </c>
      <c r="R32">
        <v>40.906446000000003</v>
      </c>
      <c r="S32">
        <v>25.466446000000001</v>
      </c>
      <c r="T32">
        <v>0</v>
      </c>
      <c r="U32">
        <v>269.40870000000001</v>
      </c>
      <c r="V32">
        <v>13.754337</v>
      </c>
      <c r="W32">
        <v>29.873505000000002</v>
      </c>
      <c r="X32">
        <v>142.35257799999999</v>
      </c>
      <c r="Y32">
        <v>0</v>
      </c>
      <c r="Z32">
        <v>12.648834000000001</v>
      </c>
      <c r="AA32">
        <v>41.166899999999998</v>
      </c>
      <c r="AB32">
        <v>25.418177</v>
      </c>
      <c r="AC32">
        <v>18.678231</v>
      </c>
      <c r="AD32">
        <v>35.265098999999999</v>
      </c>
      <c r="AE32">
        <v>47.706277</v>
      </c>
      <c r="AF32">
        <v>27.593209999999999</v>
      </c>
      <c r="AG32">
        <v>18.138912000000001</v>
      </c>
      <c r="AH32">
        <v>82.703878000000003</v>
      </c>
      <c r="AI32">
        <v>47.172288000000002</v>
      </c>
      <c r="AJ32">
        <v>0</v>
      </c>
      <c r="AK32">
        <v>48.983400000000003</v>
      </c>
      <c r="AL32">
        <v>80.735759999999999</v>
      </c>
      <c r="AM32">
        <v>15.43614</v>
      </c>
      <c r="AN32">
        <v>0.79379900000000003</v>
      </c>
      <c r="AO32">
        <v>24.399059999999999</v>
      </c>
      <c r="AP32">
        <v>11.125484999999999</v>
      </c>
      <c r="AQ32">
        <v>60.065460000000002</v>
      </c>
      <c r="AR32">
        <v>14.915039999999999</v>
      </c>
      <c r="AS32">
        <v>11.034003</v>
      </c>
      <c r="AT32">
        <v>14.471912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76.359999999999985</v>
      </c>
      <c r="BA32">
        <f t="shared" si="1"/>
        <v>2303.721818</v>
      </c>
      <c r="BD32">
        <v>22.46</v>
      </c>
      <c r="BE32">
        <v>7.12</v>
      </c>
      <c r="BF32">
        <v>0</v>
      </c>
      <c r="BG32">
        <v>1.91</v>
      </c>
      <c r="BH32">
        <v>5.42</v>
      </c>
      <c r="BI32">
        <v>6.69</v>
      </c>
      <c r="BJ32">
        <v>1.46</v>
      </c>
      <c r="BK32">
        <v>3.91</v>
      </c>
      <c r="BL32">
        <v>0.95</v>
      </c>
      <c r="BM32">
        <v>1.69</v>
      </c>
      <c r="BN32">
        <v>0.48</v>
      </c>
      <c r="BO32">
        <v>15.12</v>
      </c>
      <c r="BP32">
        <v>3.72</v>
      </c>
      <c r="BQ32">
        <v>4.24</v>
      </c>
      <c r="BR32">
        <v>1</v>
      </c>
      <c r="BS32">
        <v>0.19</v>
      </c>
      <c r="BT32">
        <v>0</v>
      </c>
      <c r="BU32">
        <v>0</v>
      </c>
      <c r="BV32">
        <v>0</v>
      </c>
      <c r="BW32">
        <f t="shared" si="2"/>
        <v>76.359999999999985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168.628636</v>
      </c>
      <c r="L33">
        <v>370.79160000000002</v>
      </c>
      <c r="M33">
        <v>44.39</v>
      </c>
      <c r="N33">
        <v>113.99062499999999</v>
      </c>
      <c r="O33">
        <v>119.337328</v>
      </c>
      <c r="P33">
        <v>134.43414999999999</v>
      </c>
      <c r="Q33">
        <v>21.0563</v>
      </c>
      <c r="R33">
        <v>40.906446000000003</v>
      </c>
      <c r="S33">
        <v>25.466446000000001</v>
      </c>
      <c r="T33">
        <v>0</v>
      </c>
      <c r="U33">
        <v>269.40870000000001</v>
      </c>
      <c r="V33">
        <v>13.754337</v>
      </c>
      <c r="W33">
        <v>29.873505000000002</v>
      </c>
      <c r="X33">
        <v>142.35257799999999</v>
      </c>
      <c r="Y33">
        <v>0</v>
      </c>
      <c r="Z33">
        <v>12.648834000000001</v>
      </c>
      <c r="AA33">
        <v>41.166899999999998</v>
      </c>
      <c r="AB33">
        <v>25.418177</v>
      </c>
      <c r="AC33">
        <v>18.678231</v>
      </c>
      <c r="AD33">
        <v>35.265098999999999</v>
      </c>
      <c r="AE33">
        <v>47.706277</v>
      </c>
      <c r="AF33">
        <v>27.593209999999999</v>
      </c>
      <c r="AG33">
        <v>18.138912000000001</v>
      </c>
      <c r="AH33">
        <v>82.703878000000003</v>
      </c>
      <c r="AI33">
        <v>47.172288000000002</v>
      </c>
      <c r="AJ33">
        <v>0</v>
      </c>
      <c r="AK33">
        <v>48.983400000000003</v>
      </c>
      <c r="AL33">
        <v>61.67315</v>
      </c>
      <c r="AM33">
        <v>15.43614</v>
      </c>
      <c r="AN33">
        <v>0.79379900000000003</v>
      </c>
      <c r="AO33">
        <v>24.399059999999999</v>
      </c>
      <c r="AP33">
        <v>11.125484999999999</v>
      </c>
      <c r="AQ33">
        <v>60.065460000000002</v>
      </c>
      <c r="AR33">
        <v>14.915039999999999</v>
      </c>
      <c r="AS33">
        <v>11.034003</v>
      </c>
      <c r="AT33">
        <v>14.471912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76.459999999999994</v>
      </c>
      <c r="BA33">
        <f t="shared" si="1"/>
        <v>2190.2399060000002</v>
      </c>
      <c r="BD33">
        <v>22.46</v>
      </c>
      <c r="BE33">
        <v>7.12</v>
      </c>
      <c r="BF33">
        <v>0</v>
      </c>
      <c r="BG33">
        <v>1.91</v>
      </c>
      <c r="BH33">
        <v>5.42</v>
      </c>
      <c r="BI33">
        <v>6.69</v>
      </c>
      <c r="BJ33">
        <v>1.56</v>
      </c>
      <c r="BK33">
        <v>3.91</v>
      </c>
      <c r="BL33">
        <v>0.95</v>
      </c>
      <c r="BM33">
        <v>1.69</v>
      </c>
      <c r="BN33">
        <v>0.48</v>
      </c>
      <c r="BO33">
        <v>15.12</v>
      </c>
      <c r="BP33">
        <v>3.72</v>
      </c>
      <c r="BQ33">
        <v>4.24</v>
      </c>
      <c r="BR33">
        <v>1</v>
      </c>
      <c r="BS33">
        <v>0.19</v>
      </c>
      <c r="BT33">
        <v>0</v>
      </c>
      <c r="BU33">
        <v>0</v>
      </c>
      <c r="BV33">
        <v>0</v>
      </c>
      <c r="BW33">
        <f t="shared" si="2"/>
        <v>76.459999999999994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130.02863600000001</v>
      </c>
      <c r="L34">
        <v>370.79160000000002</v>
      </c>
      <c r="M34">
        <v>44.39</v>
      </c>
      <c r="N34">
        <v>113.99062499999999</v>
      </c>
      <c r="O34">
        <v>119.337328</v>
      </c>
      <c r="P34">
        <v>134.43414999999999</v>
      </c>
      <c r="Q34">
        <v>21.0563</v>
      </c>
      <c r="R34">
        <v>40.906446000000003</v>
      </c>
      <c r="S34">
        <v>25.466446000000001</v>
      </c>
      <c r="T34">
        <v>0</v>
      </c>
      <c r="U34">
        <v>269.40870000000001</v>
      </c>
      <c r="V34">
        <v>13.754337</v>
      </c>
      <c r="W34">
        <v>29.873505000000002</v>
      </c>
      <c r="X34">
        <v>142.35257799999999</v>
      </c>
      <c r="Y34">
        <v>0</v>
      </c>
      <c r="Z34">
        <v>12.648834000000001</v>
      </c>
      <c r="AA34">
        <v>41.166899999999998</v>
      </c>
      <c r="AB34">
        <v>25.418177</v>
      </c>
      <c r="AC34">
        <v>18.678231</v>
      </c>
      <c r="AD34">
        <v>35.265098999999999</v>
      </c>
      <c r="AE34">
        <v>47.706277</v>
      </c>
      <c r="AF34">
        <v>27.593209999999999</v>
      </c>
      <c r="AG34">
        <v>18.138912000000001</v>
      </c>
      <c r="AH34">
        <v>82.703878000000003</v>
      </c>
      <c r="AI34">
        <v>14.741339999999999</v>
      </c>
      <c r="AJ34">
        <v>0</v>
      </c>
      <c r="AK34">
        <v>48.983400000000003</v>
      </c>
      <c r="AL34">
        <v>57.187829999999998</v>
      </c>
      <c r="AM34">
        <v>15.43614</v>
      </c>
      <c r="AN34">
        <v>0.79379900000000003</v>
      </c>
      <c r="AO34">
        <v>24.399059999999999</v>
      </c>
      <c r="AP34">
        <v>11.125484999999999</v>
      </c>
      <c r="AQ34">
        <v>60.065460000000002</v>
      </c>
      <c r="AR34">
        <v>14.915039999999999</v>
      </c>
      <c r="AS34">
        <v>11.034003</v>
      </c>
      <c r="AT34">
        <v>14.471912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76.459999999999994</v>
      </c>
      <c r="BA34">
        <f t="shared" si="1"/>
        <v>2114.7236380000004</v>
      </c>
      <c r="BD34">
        <v>22.46</v>
      </c>
      <c r="BE34">
        <v>7.12</v>
      </c>
      <c r="BF34">
        <v>0</v>
      </c>
      <c r="BG34">
        <v>1.91</v>
      </c>
      <c r="BH34">
        <v>5.42</v>
      </c>
      <c r="BI34">
        <v>6.69</v>
      </c>
      <c r="BJ34">
        <v>1.56</v>
      </c>
      <c r="BK34">
        <v>3.91</v>
      </c>
      <c r="BL34">
        <v>0.95</v>
      </c>
      <c r="BM34">
        <v>1.69</v>
      </c>
      <c r="BN34">
        <v>0.48</v>
      </c>
      <c r="BO34">
        <v>15.12</v>
      </c>
      <c r="BP34">
        <v>3.72</v>
      </c>
      <c r="BQ34">
        <v>4.24</v>
      </c>
      <c r="BR34">
        <v>1</v>
      </c>
      <c r="BS34">
        <v>0.19</v>
      </c>
      <c r="BT34">
        <v>0</v>
      </c>
      <c r="BU34">
        <v>0</v>
      </c>
      <c r="BV34">
        <v>0</v>
      </c>
      <c r="BW34">
        <f t="shared" si="2"/>
        <v>76.459999999999994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104.666602</v>
      </c>
      <c r="L35">
        <v>370.79160000000002</v>
      </c>
      <c r="M35">
        <v>44.39</v>
      </c>
      <c r="N35">
        <v>113.99062499999999</v>
      </c>
      <c r="O35">
        <v>119.337328</v>
      </c>
      <c r="P35">
        <v>134.43414999999999</v>
      </c>
      <c r="Q35">
        <v>9.5165310000000005</v>
      </c>
      <c r="R35">
        <v>16.566386999999999</v>
      </c>
      <c r="S35">
        <v>9.9184990000000006</v>
      </c>
      <c r="T35">
        <v>0</v>
      </c>
      <c r="U35">
        <v>265.97812499999998</v>
      </c>
      <c r="V35">
        <v>13.754337</v>
      </c>
      <c r="W35">
        <v>29.873505000000002</v>
      </c>
      <c r="X35">
        <v>142.35257799999999</v>
      </c>
      <c r="Y35">
        <v>0</v>
      </c>
      <c r="Z35">
        <v>12.648834000000001</v>
      </c>
      <c r="AA35">
        <v>41.166899999999998</v>
      </c>
      <c r="AB35">
        <v>25.418177</v>
      </c>
      <c r="AC35">
        <v>18.678231</v>
      </c>
      <c r="AD35">
        <v>35.265098999999999</v>
      </c>
      <c r="AE35">
        <v>47.706277</v>
      </c>
      <c r="AF35">
        <v>27.593209999999999</v>
      </c>
      <c r="AG35">
        <v>18.138912000000001</v>
      </c>
      <c r="AH35">
        <v>82.703878000000003</v>
      </c>
      <c r="AI35">
        <v>3.0711119999999998</v>
      </c>
      <c r="AJ35">
        <v>0</v>
      </c>
      <c r="AK35">
        <v>48.983400000000003</v>
      </c>
      <c r="AL35">
        <v>45.974530000000001</v>
      </c>
      <c r="AM35">
        <v>15.43614</v>
      </c>
      <c r="AN35">
        <v>0.79379900000000003</v>
      </c>
      <c r="AO35">
        <v>24.399059999999999</v>
      </c>
      <c r="AP35">
        <v>11.125484999999999</v>
      </c>
      <c r="AQ35">
        <v>60.065460000000002</v>
      </c>
      <c r="AR35">
        <v>14.915039999999999</v>
      </c>
      <c r="AS35">
        <v>11.034003</v>
      </c>
      <c r="AT35">
        <v>14.471912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76.38</v>
      </c>
      <c r="BA35">
        <f t="shared" si="1"/>
        <v>2011.539726</v>
      </c>
      <c r="BD35">
        <v>22.46</v>
      </c>
      <c r="BE35">
        <v>7.12</v>
      </c>
      <c r="BF35">
        <v>0</v>
      </c>
      <c r="BG35">
        <v>1.91</v>
      </c>
      <c r="BH35">
        <v>5.42</v>
      </c>
      <c r="BI35">
        <v>6.69</v>
      </c>
      <c r="BJ35">
        <v>1.46</v>
      </c>
      <c r="BK35">
        <v>3.91</v>
      </c>
      <c r="BL35">
        <v>0.95</v>
      </c>
      <c r="BM35">
        <v>1.71</v>
      </c>
      <c r="BN35">
        <v>0.48</v>
      </c>
      <c r="BO35">
        <v>15.12</v>
      </c>
      <c r="BP35">
        <v>3.72</v>
      </c>
      <c r="BQ35">
        <v>4.24</v>
      </c>
      <c r="BR35">
        <v>1</v>
      </c>
      <c r="BS35">
        <v>0.19</v>
      </c>
      <c r="BT35">
        <v>0</v>
      </c>
      <c r="BU35">
        <v>0</v>
      </c>
      <c r="BV35">
        <v>0</v>
      </c>
      <c r="BW35">
        <f t="shared" si="2"/>
        <v>76.38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104.666602</v>
      </c>
      <c r="L36">
        <v>370.79160000000002</v>
      </c>
      <c r="M36">
        <v>44.39</v>
      </c>
      <c r="N36">
        <v>113.99062499999999</v>
      </c>
      <c r="O36">
        <v>119.337328</v>
      </c>
      <c r="P36">
        <v>134.43414999999999</v>
      </c>
      <c r="Q36">
        <v>9.5165310000000005</v>
      </c>
      <c r="R36">
        <v>16.566386999999999</v>
      </c>
      <c r="S36">
        <v>9.9184990000000006</v>
      </c>
      <c r="T36">
        <v>0</v>
      </c>
      <c r="U36">
        <v>265.97812499999998</v>
      </c>
      <c r="V36">
        <v>13.754337</v>
      </c>
      <c r="W36">
        <v>29.873505000000002</v>
      </c>
      <c r="X36">
        <v>142.35257799999999</v>
      </c>
      <c r="Y36">
        <v>0</v>
      </c>
      <c r="Z36">
        <v>12.648834000000001</v>
      </c>
      <c r="AA36">
        <v>41.166899999999998</v>
      </c>
      <c r="AB36">
        <v>25.418177</v>
      </c>
      <c r="AC36">
        <v>18.678231</v>
      </c>
      <c r="AD36">
        <v>35.265098999999999</v>
      </c>
      <c r="AE36">
        <v>47.706277</v>
      </c>
      <c r="AF36">
        <v>27.593209999999999</v>
      </c>
      <c r="AG36">
        <v>18.138912000000001</v>
      </c>
      <c r="AH36">
        <v>82.703878000000003</v>
      </c>
      <c r="AI36">
        <v>3.0711119999999998</v>
      </c>
      <c r="AJ36">
        <v>0</v>
      </c>
      <c r="AK36">
        <v>48.983400000000003</v>
      </c>
      <c r="AL36">
        <v>45.974530000000001</v>
      </c>
      <c r="AM36">
        <v>15.43614</v>
      </c>
      <c r="AN36">
        <v>0.79379900000000003</v>
      </c>
      <c r="AO36">
        <v>24.399059999999999</v>
      </c>
      <c r="AP36">
        <v>11.125484999999999</v>
      </c>
      <c r="AQ36">
        <v>60.065460000000002</v>
      </c>
      <c r="AR36">
        <v>14.915039999999999</v>
      </c>
      <c r="AS36">
        <v>11.034003</v>
      </c>
      <c r="AT36">
        <v>14.471912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76.38</v>
      </c>
      <c r="BA36">
        <f t="shared" si="1"/>
        <v>2011.539726</v>
      </c>
      <c r="BD36">
        <v>22.46</v>
      </c>
      <c r="BE36">
        <v>7.12</v>
      </c>
      <c r="BF36">
        <v>0</v>
      </c>
      <c r="BG36">
        <v>1.91</v>
      </c>
      <c r="BH36">
        <v>5.42</v>
      </c>
      <c r="BI36">
        <v>6.69</v>
      </c>
      <c r="BJ36">
        <v>1.46</v>
      </c>
      <c r="BK36">
        <v>3.91</v>
      </c>
      <c r="BL36">
        <v>0.95</v>
      </c>
      <c r="BM36">
        <v>1.71</v>
      </c>
      <c r="BN36">
        <v>0.48</v>
      </c>
      <c r="BO36">
        <v>15.12</v>
      </c>
      <c r="BP36">
        <v>3.72</v>
      </c>
      <c r="BQ36">
        <v>4.24</v>
      </c>
      <c r="BR36">
        <v>1</v>
      </c>
      <c r="BS36">
        <v>0.19</v>
      </c>
      <c r="BT36">
        <v>0</v>
      </c>
      <c r="BU36">
        <v>0</v>
      </c>
      <c r="BV36">
        <v>0</v>
      </c>
      <c r="BW36">
        <f t="shared" si="2"/>
        <v>76.38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104.666602</v>
      </c>
      <c r="L37">
        <v>370.79160000000002</v>
      </c>
      <c r="M37">
        <v>44.39</v>
      </c>
      <c r="N37">
        <v>113.99062499999999</v>
      </c>
      <c r="O37">
        <v>119.337328</v>
      </c>
      <c r="P37">
        <v>134.43414999999999</v>
      </c>
      <c r="Q37">
        <v>9.5165310000000005</v>
      </c>
      <c r="R37">
        <v>16.566386999999999</v>
      </c>
      <c r="S37">
        <v>9.9184990000000006</v>
      </c>
      <c r="T37">
        <v>0</v>
      </c>
      <c r="U37">
        <v>265.97812499999998</v>
      </c>
      <c r="V37">
        <v>13.754337</v>
      </c>
      <c r="W37">
        <v>29.873505000000002</v>
      </c>
      <c r="X37">
        <v>142.35257799999999</v>
      </c>
      <c r="Y37">
        <v>0</v>
      </c>
      <c r="Z37">
        <v>12.648834000000001</v>
      </c>
      <c r="AA37">
        <v>41.166899999999998</v>
      </c>
      <c r="AB37">
        <v>25.418177</v>
      </c>
      <c r="AC37">
        <v>18.678231</v>
      </c>
      <c r="AD37">
        <v>35.265098999999999</v>
      </c>
      <c r="AE37">
        <v>47.706277</v>
      </c>
      <c r="AF37">
        <v>27.593209999999999</v>
      </c>
      <c r="AG37">
        <v>18.138912000000001</v>
      </c>
      <c r="AH37">
        <v>109.6626</v>
      </c>
      <c r="AI37">
        <v>13.512895</v>
      </c>
      <c r="AJ37">
        <v>0</v>
      </c>
      <c r="AK37">
        <v>48.983400000000003</v>
      </c>
      <c r="AL37">
        <v>45.974530000000001</v>
      </c>
      <c r="AM37">
        <v>15.43614</v>
      </c>
      <c r="AN37">
        <v>0.79379900000000003</v>
      </c>
      <c r="AO37">
        <v>23.83164</v>
      </c>
      <c r="AP37">
        <v>11.125484999999999</v>
      </c>
      <c r="AQ37">
        <v>60.065460000000002</v>
      </c>
      <c r="AR37">
        <v>10.653600000000001</v>
      </c>
      <c r="AS37">
        <v>11.034003</v>
      </c>
      <c r="AT37">
        <v>14.471912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76.56</v>
      </c>
      <c r="BA37">
        <f t="shared" si="1"/>
        <v>2044.291371</v>
      </c>
      <c r="BD37">
        <v>22.46</v>
      </c>
      <c r="BE37">
        <v>7.12</v>
      </c>
      <c r="BF37">
        <v>0</v>
      </c>
      <c r="BG37">
        <v>1.91</v>
      </c>
      <c r="BH37">
        <v>5.42</v>
      </c>
      <c r="BI37">
        <v>6.69</v>
      </c>
      <c r="BJ37">
        <v>1.64</v>
      </c>
      <c r="BK37">
        <v>3.91</v>
      </c>
      <c r="BL37">
        <v>0.95</v>
      </c>
      <c r="BM37">
        <v>1.71</v>
      </c>
      <c r="BN37">
        <v>0.48</v>
      </c>
      <c r="BO37">
        <v>15.12</v>
      </c>
      <c r="BP37">
        <v>3.72</v>
      </c>
      <c r="BQ37">
        <v>4.24</v>
      </c>
      <c r="BR37">
        <v>1</v>
      </c>
      <c r="BS37">
        <v>0.19</v>
      </c>
      <c r="BT37">
        <v>0</v>
      </c>
      <c r="BU37">
        <v>0</v>
      </c>
      <c r="BV37">
        <v>0</v>
      </c>
      <c r="BW37">
        <f t="shared" si="2"/>
        <v>76.56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104.666602</v>
      </c>
      <c r="L38">
        <v>370.79160000000002</v>
      </c>
      <c r="M38">
        <v>44.39</v>
      </c>
      <c r="N38">
        <v>113.99062499999999</v>
      </c>
      <c r="O38">
        <v>119.337328</v>
      </c>
      <c r="P38">
        <v>134.43414999999999</v>
      </c>
      <c r="Q38">
        <v>9.5165310000000005</v>
      </c>
      <c r="R38">
        <v>16.566386999999999</v>
      </c>
      <c r="S38">
        <v>9.9184990000000006</v>
      </c>
      <c r="T38">
        <v>0</v>
      </c>
      <c r="U38">
        <v>265.97812499999998</v>
      </c>
      <c r="V38">
        <v>13.754337</v>
      </c>
      <c r="W38">
        <v>29.873505000000002</v>
      </c>
      <c r="X38">
        <v>142.35257799999999</v>
      </c>
      <c r="Y38">
        <v>0</v>
      </c>
      <c r="Z38">
        <v>12.648834000000001</v>
      </c>
      <c r="AA38">
        <v>41.166899999999998</v>
      </c>
      <c r="AB38">
        <v>25.418177</v>
      </c>
      <c r="AC38">
        <v>18.678231</v>
      </c>
      <c r="AD38">
        <v>35.265098999999999</v>
      </c>
      <c r="AE38">
        <v>47.706277</v>
      </c>
      <c r="AF38">
        <v>27.593209999999999</v>
      </c>
      <c r="AG38">
        <v>18.138912000000001</v>
      </c>
      <c r="AH38">
        <v>109.6626</v>
      </c>
      <c r="AI38">
        <v>13.512895</v>
      </c>
      <c r="AJ38">
        <v>0</v>
      </c>
      <c r="AK38">
        <v>48.983400000000003</v>
      </c>
      <c r="AL38">
        <v>45.974530000000001</v>
      </c>
      <c r="AM38">
        <v>15.43614</v>
      </c>
      <c r="AN38">
        <v>0.79379900000000003</v>
      </c>
      <c r="AO38">
        <v>23.83164</v>
      </c>
      <c r="AP38">
        <v>11.125484999999999</v>
      </c>
      <c r="AQ38">
        <v>57.147300000000001</v>
      </c>
      <c r="AR38">
        <v>10.653600000000001</v>
      </c>
      <c r="AS38">
        <v>11.034003</v>
      </c>
      <c r="AT38">
        <v>14.471912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76.489999999999995</v>
      </c>
      <c r="BA38">
        <f t="shared" si="1"/>
        <v>2041.3032110000001</v>
      </c>
      <c r="BD38">
        <v>22.46</v>
      </c>
      <c r="BE38">
        <v>7.12</v>
      </c>
      <c r="BF38">
        <v>0</v>
      </c>
      <c r="BG38">
        <v>1.91</v>
      </c>
      <c r="BH38">
        <v>5.42</v>
      </c>
      <c r="BI38">
        <v>6.69</v>
      </c>
      <c r="BJ38">
        <v>1.57</v>
      </c>
      <c r="BK38">
        <v>3.91</v>
      </c>
      <c r="BL38">
        <v>0.95</v>
      </c>
      <c r="BM38">
        <v>1.71</v>
      </c>
      <c r="BN38">
        <v>0.48</v>
      </c>
      <c r="BO38">
        <v>15.12</v>
      </c>
      <c r="BP38">
        <v>3.72</v>
      </c>
      <c r="BQ38">
        <v>4.24</v>
      </c>
      <c r="BR38">
        <v>1</v>
      </c>
      <c r="BS38">
        <v>0.19</v>
      </c>
      <c r="BT38">
        <v>0</v>
      </c>
      <c r="BU38">
        <v>0</v>
      </c>
      <c r="BV38">
        <v>0</v>
      </c>
      <c r="BW38">
        <f t="shared" si="2"/>
        <v>76.489999999999995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104.666602</v>
      </c>
      <c r="L39">
        <v>370.79160000000002</v>
      </c>
      <c r="M39">
        <v>44.39</v>
      </c>
      <c r="N39">
        <v>113.99062499999999</v>
      </c>
      <c r="O39">
        <v>119.337328</v>
      </c>
      <c r="P39">
        <v>134.43414999999999</v>
      </c>
      <c r="Q39">
        <v>9.5165310000000005</v>
      </c>
      <c r="R39">
        <v>16.566386999999999</v>
      </c>
      <c r="S39">
        <v>9.9184990000000006</v>
      </c>
      <c r="T39">
        <v>0</v>
      </c>
      <c r="U39">
        <v>265.97812499999998</v>
      </c>
      <c r="V39">
        <v>13.754337</v>
      </c>
      <c r="W39">
        <v>29.873505000000002</v>
      </c>
      <c r="X39">
        <v>142.35257799999999</v>
      </c>
      <c r="Y39">
        <v>0</v>
      </c>
      <c r="Z39">
        <v>12.648834000000001</v>
      </c>
      <c r="AA39">
        <v>41.166899999999998</v>
      </c>
      <c r="AB39">
        <v>38.127265999999999</v>
      </c>
      <c r="AC39">
        <v>18.678231</v>
      </c>
      <c r="AD39">
        <v>35.265098999999999</v>
      </c>
      <c r="AE39">
        <v>47.706277</v>
      </c>
      <c r="AF39">
        <v>27.593209999999999</v>
      </c>
      <c r="AG39">
        <v>18.138912000000001</v>
      </c>
      <c r="AH39">
        <v>109.6626</v>
      </c>
      <c r="AI39">
        <v>13.512895</v>
      </c>
      <c r="AJ39">
        <v>0</v>
      </c>
      <c r="AK39">
        <v>48.983400000000003</v>
      </c>
      <c r="AL39">
        <v>45.974530000000001</v>
      </c>
      <c r="AM39">
        <v>15.43614</v>
      </c>
      <c r="AN39">
        <v>0.79379900000000003</v>
      </c>
      <c r="AO39">
        <v>23.83164</v>
      </c>
      <c r="AP39">
        <v>11.125484999999999</v>
      </c>
      <c r="AQ39">
        <v>57.147300000000001</v>
      </c>
      <c r="AR39">
        <v>51.137279999999997</v>
      </c>
      <c r="AS39">
        <v>31.025020000000001</v>
      </c>
      <c r="AT39">
        <v>14.471912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76.579999999999984</v>
      </c>
      <c r="BA39">
        <f t="shared" si="1"/>
        <v>2114.5769970000001</v>
      </c>
      <c r="BD39">
        <v>22.46</v>
      </c>
      <c r="BE39">
        <v>7.12</v>
      </c>
      <c r="BF39">
        <v>0</v>
      </c>
      <c r="BG39">
        <v>1.91</v>
      </c>
      <c r="BH39">
        <v>5.42</v>
      </c>
      <c r="BI39">
        <v>6.69</v>
      </c>
      <c r="BJ39">
        <v>1.65</v>
      </c>
      <c r="BK39">
        <v>3.91</v>
      </c>
      <c r="BL39">
        <v>0.95</v>
      </c>
      <c r="BM39">
        <v>1.72</v>
      </c>
      <c r="BN39">
        <v>0.48</v>
      </c>
      <c r="BO39">
        <v>15.12</v>
      </c>
      <c r="BP39">
        <v>3.72</v>
      </c>
      <c r="BQ39">
        <v>4.24</v>
      </c>
      <c r="BR39">
        <v>1</v>
      </c>
      <c r="BS39">
        <v>0.19</v>
      </c>
      <c r="BT39">
        <v>0</v>
      </c>
      <c r="BU39">
        <v>0</v>
      </c>
      <c r="BV39">
        <v>0</v>
      </c>
      <c r="BW39">
        <f t="shared" si="2"/>
        <v>76.579999999999984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104.666602</v>
      </c>
      <c r="L40">
        <v>370.79160000000002</v>
      </c>
      <c r="M40">
        <v>44.39</v>
      </c>
      <c r="N40">
        <v>113.99062499999999</v>
      </c>
      <c r="O40">
        <v>119.337328</v>
      </c>
      <c r="P40">
        <v>134.43414999999999</v>
      </c>
      <c r="Q40">
        <v>10.846814</v>
      </c>
      <c r="R40">
        <v>20.637229999999999</v>
      </c>
      <c r="S40">
        <v>12.648617</v>
      </c>
      <c r="T40">
        <v>0</v>
      </c>
      <c r="U40">
        <v>265.97812499999998</v>
      </c>
      <c r="V40">
        <v>13.754337</v>
      </c>
      <c r="W40">
        <v>29.873505000000002</v>
      </c>
      <c r="X40">
        <v>142.35257799999999</v>
      </c>
      <c r="Y40">
        <v>0</v>
      </c>
      <c r="Z40">
        <v>12.648834000000001</v>
      </c>
      <c r="AA40">
        <v>41.166899999999998</v>
      </c>
      <c r="AB40">
        <v>38.127265999999999</v>
      </c>
      <c r="AC40">
        <v>18.678231</v>
      </c>
      <c r="AD40">
        <v>35.265098999999999</v>
      </c>
      <c r="AE40">
        <v>47.706277</v>
      </c>
      <c r="AF40">
        <v>27.593209999999999</v>
      </c>
      <c r="AG40">
        <v>18.138912000000001</v>
      </c>
      <c r="AH40">
        <v>109.6626</v>
      </c>
      <c r="AI40">
        <v>13.512895</v>
      </c>
      <c r="AJ40">
        <v>0</v>
      </c>
      <c r="AK40">
        <v>48.983400000000003</v>
      </c>
      <c r="AL40">
        <v>45.974530000000001</v>
      </c>
      <c r="AM40">
        <v>15.43614</v>
      </c>
      <c r="AN40">
        <v>0.79379900000000003</v>
      </c>
      <c r="AO40">
        <v>23.83164</v>
      </c>
      <c r="AP40">
        <v>11.125484999999999</v>
      </c>
      <c r="AQ40">
        <v>57.147300000000001</v>
      </c>
      <c r="AR40">
        <v>51.137279999999997</v>
      </c>
      <c r="AS40">
        <v>31.025020000000001</v>
      </c>
      <c r="AT40">
        <v>14.471912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76.549999999999983</v>
      </c>
      <c r="BA40">
        <f t="shared" si="1"/>
        <v>2122.6782410000001</v>
      </c>
      <c r="BD40">
        <v>22.46</v>
      </c>
      <c r="BE40">
        <v>7.12</v>
      </c>
      <c r="BF40">
        <v>0</v>
      </c>
      <c r="BG40">
        <v>1.91</v>
      </c>
      <c r="BH40">
        <v>5.42</v>
      </c>
      <c r="BI40">
        <v>6.69</v>
      </c>
      <c r="BJ40">
        <v>1.62</v>
      </c>
      <c r="BK40">
        <v>3.91</v>
      </c>
      <c r="BL40">
        <v>0.95</v>
      </c>
      <c r="BM40">
        <v>1.72</v>
      </c>
      <c r="BN40">
        <v>0.48</v>
      </c>
      <c r="BO40">
        <v>15.12</v>
      </c>
      <c r="BP40">
        <v>3.72</v>
      </c>
      <c r="BQ40">
        <v>4.24</v>
      </c>
      <c r="BR40">
        <v>1</v>
      </c>
      <c r="BS40">
        <v>0.19</v>
      </c>
      <c r="BT40">
        <v>0</v>
      </c>
      <c r="BU40">
        <v>0</v>
      </c>
      <c r="BV40">
        <v>0</v>
      </c>
      <c r="BW40">
        <f t="shared" si="2"/>
        <v>76.549999999999983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104.666602</v>
      </c>
      <c r="L41">
        <v>370.79160000000002</v>
      </c>
      <c r="M41">
        <v>44.39</v>
      </c>
      <c r="N41">
        <v>113.99062499999999</v>
      </c>
      <c r="O41">
        <v>119.337328</v>
      </c>
      <c r="P41">
        <v>134.43414999999999</v>
      </c>
      <c r="Q41">
        <v>10.846814</v>
      </c>
      <c r="R41">
        <v>20.637229999999999</v>
      </c>
      <c r="S41">
        <v>12.648617</v>
      </c>
      <c r="T41">
        <v>0</v>
      </c>
      <c r="U41">
        <v>265.97812499999998</v>
      </c>
      <c r="V41">
        <v>13.754337</v>
      </c>
      <c r="W41">
        <v>29.873505000000002</v>
      </c>
      <c r="X41">
        <v>142.35257799999999</v>
      </c>
      <c r="Y41">
        <v>0</v>
      </c>
      <c r="Z41">
        <v>12.648834000000001</v>
      </c>
      <c r="AA41">
        <v>41.166899999999998</v>
      </c>
      <c r="AB41">
        <v>38.127265999999999</v>
      </c>
      <c r="AC41">
        <v>18.678231</v>
      </c>
      <c r="AD41">
        <v>35.265098999999999</v>
      </c>
      <c r="AE41">
        <v>47.706277</v>
      </c>
      <c r="AF41">
        <v>27.593209999999999</v>
      </c>
      <c r="AG41">
        <v>18.138912000000001</v>
      </c>
      <c r="AH41">
        <v>109.6626</v>
      </c>
      <c r="AI41">
        <v>13.512895</v>
      </c>
      <c r="AJ41">
        <v>0</v>
      </c>
      <c r="AK41">
        <v>48.983400000000003</v>
      </c>
      <c r="AL41">
        <v>33.639899999999997</v>
      </c>
      <c r="AM41">
        <v>15.43614</v>
      </c>
      <c r="AN41">
        <v>0.79379900000000003</v>
      </c>
      <c r="AO41">
        <v>23.83164</v>
      </c>
      <c r="AP41">
        <v>9.1476209999999991</v>
      </c>
      <c r="AQ41">
        <v>45.049095000000001</v>
      </c>
      <c r="AR41">
        <v>14.915039999999999</v>
      </c>
      <c r="AS41">
        <v>31.025020000000001</v>
      </c>
      <c r="AT41">
        <v>14.471912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77.41</v>
      </c>
      <c r="BA41">
        <f t="shared" si="1"/>
        <v>2060.9053020000001</v>
      </c>
      <c r="BD41">
        <v>22.46</v>
      </c>
      <c r="BE41">
        <v>7.12</v>
      </c>
      <c r="BF41">
        <v>0</v>
      </c>
      <c r="BG41">
        <v>1.91</v>
      </c>
      <c r="BH41">
        <v>5.42</v>
      </c>
      <c r="BI41">
        <v>6.69</v>
      </c>
      <c r="BJ41">
        <v>1.62</v>
      </c>
      <c r="BK41">
        <v>3.92</v>
      </c>
      <c r="BL41">
        <v>1.6</v>
      </c>
      <c r="BM41">
        <v>1.72</v>
      </c>
      <c r="BN41">
        <v>0.48</v>
      </c>
      <c r="BO41">
        <v>15.12</v>
      </c>
      <c r="BP41">
        <v>3.72</v>
      </c>
      <c r="BQ41">
        <v>4.24</v>
      </c>
      <c r="BR41">
        <v>1.2</v>
      </c>
      <c r="BS41">
        <v>0.19</v>
      </c>
      <c r="BT41">
        <v>0</v>
      </c>
      <c r="BU41">
        <v>0</v>
      </c>
      <c r="BV41">
        <v>0</v>
      </c>
      <c r="BW41">
        <f t="shared" si="2"/>
        <v>77.41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104.666602</v>
      </c>
      <c r="L42">
        <v>421.9366</v>
      </c>
      <c r="M42">
        <v>44.39</v>
      </c>
      <c r="N42">
        <v>113.99062499999999</v>
      </c>
      <c r="O42">
        <v>119.337328</v>
      </c>
      <c r="P42">
        <v>134.43414999999999</v>
      </c>
      <c r="Q42">
        <v>10.846814</v>
      </c>
      <c r="R42">
        <v>20.637229999999999</v>
      </c>
      <c r="S42">
        <v>12.648617</v>
      </c>
      <c r="T42">
        <v>0</v>
      </c>
      <c r="U42">
        <v>265.97812499999998</v>
      </c>
      <c r="V42">
        <v>13.754337</v>
      </c>
      <c r="W42">
        <v>29.873505000000002</v>
      </c>
      <c r="X42">
        <v>142.35257799999999</v>
      </c>
      <c r="Y42">
        <v>0</v>
      </c>
      <c r="Z42">
        <v>12.648834000000001</v>
      </c>
      <c r="AA42">
        <v>41.166899999999998</v>
      </c>
      <c r="AB42">
        <v>38.127265999999999</v>
      </c>
      <c r="AC42">
        <v>18.678231</v>
      </c>
      <c r="AD42">
        <v>35.265098999999999</v>
      </c>
      <c r="AE42">
        <v>47.706277</v>
      </c>
      <c r="AF42">
        <v>27.593209999999999</v>
      </c>
      <c r="AG42">
        <v>18.138912000000001</v>
      </c>
      <c r="AH42">
        <v>109.6626</v>
      </c>
      <c r="AI42">
        <v>13.512895</v>
      </c>
      <c r="AJ42">
        <v>0</v>
      </c>
      <c r="AK42">
        <v>48.983400000000003</v>
      </c>
      <c r="AL42">
        <v>33.639899999999997</v>
      </c>
      <c r="AM42">
        <v>15.43614</v>
      </c>
      <c r="AN42">
        <v>0.79379900000000003</v>
      </c>
      <c r="AO42">
        <v>23.83164</v>
      </c>
      <c r="AP42">
        <v>9.1476209999999991</v>
      </c>
      <c r="AQ42">
        <v>45.049095000000001</v>
      </c>
      <c r="AR42">
        <v>14.915039999999999</v>
      </c>
      <c r="AS42">
        <v>31.025020000000001</v>
      </c>
      <c r="AT42">
        <v>14.471912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77.449999999999989</v>
      </c>
      <c r="BA42">
        <f t="shared" si="1"/>
        <v>2112.0903020000001</v>
      </c>
      <c r="BD42">
        <v>22.46</v>
      </c>
      <c r="BE42">
        <v>7.12</v>
      </c>
      <c r="BF42">
        <v>0</v>
      </c>
      <c r="BG42">
        <v>1.91</v>
      </c>
      <c r="BH42">
        <v>5.42</v>
      </c>
      <c r="BI42">
        <v>6.69</v>
      </c>
      <c r="BJ42">
        <v>1.61</v>
      </c>
      <c r="BK42">
        <v>3.97</v>
      </c>
      <c r="BL42">
        <v>1.6</v>
      </c>
      <c r="BM42">
        <v>1.72</v>
      </c>
      <c r="BN42">
        <v>0.48</v>
      </c>
      <c r="BO42">
        <v>15.12</v>
      </c>
      <c r="BP42">
        <v>3.72</v>
      </c>
      <c r="BQ42">
        <v>4.24</v>
      </c>
      <c r="BR42">
        <v>1.2</v>
      </c>
      <c r="BS42">
        <v>0.19</v>
      </c>
      <c r="BT42">
        <v>0</v>
      </c>
      <c r="BU42">
        <v>0</v>
      </c>
      <c r="BV42">
        <v>0</v>
      </c>
      <c r="BW42">
        <f t="shared" si="2"/>
        <v>77.449999999999989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106.577302</v>
      </c>
      <c r="L43">
        <v>421.9366</v>
      </c>
      <c r="M43">
        <v>44.39</v>
      </c>
      <c r="N43">
        <v>113.99062499999999</v>
      </c>
      <c r="O43">
        <v>119.337328</v>
      </c>
      <c r="P43">
        <v>134.43414999999999</v>
      </c>
      <c r="Q43">
        <v>10.846814</v>
      </c>
      <c r="R43">
        <v>20.637229999999999</v>
      </c>
      <c r="S43">
        <v>12.648617</v>
      </c>
      <c r="T43">
        <v>0</v>
      </c>
      <c r="U43">
        <v>265.97812499999998</v>
      </c>
      <c r="V43">
        <v>13.754337</v>
      </c>
      <c r="W43">
        <v>29.873505000000002</v>
      </c>
      <c r="X43">
        <v>142.35257799999999</v>
      </c>
      <c r="Y43">
        <v>0</v>
      </c>
      <c r="Z43">
        <v>12.648834000000001</v>
      </c>
      <c r="AA43">
        <v>41.166899999999998</v>
      </c>
      <c r="AB43">
        <v>38.127265999999999</v>
      </c>
      <c r="AC43">
        <v>28.04561</v>
      </c>
      <c r="AD43">
        <v>35.265098999999999</v>
      </c>
      <c r="AE43">
        <v>47.706277</v>
      </c>
      <c r="AF43">
        <v>27.593209999999999</v>
      </c>
      <c r="AG43">
        <v>18.138912000000001</v>
      </c>
      <c r="AH43">
        <v>109.6626</v>
      </c>
      <c r="AI43">
        <v>13.512895</v>
      </c>
      <c r="AJ43">
        <v>0</v>
      </c>
      <c r="AK43">
        <v>48.983400000000003</v>
      </c>
      <c r="AL43">
        <v>33.639899999999997</v>
      </c>
      <c r="AM43">
        <v>15.43614</v>
      </c>
      <c r="AN43">
        <v>0.79379900000000003</v>
      </c>
      <c r="AO43">
        <v>23.83164</v>
      </c>
      <c r="AP43">
        <v>9.1476209999999991</v>
      </c>
      <c r="AQ43">
        <v>45.049095000000001</v>
      </c>
      <c r="AR43">
        <v>14.915039999999999</v>
      </c>
      <c r="AS43">
        <v>15.317792000000001</v>
      </c>
      <c r="AT43">
        <v>14.471912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77.47999999999999</v>
      </c>
      <c r="BA43">
        <f t="shared" si="1"/>
        <v>2107.6911530000002</v>
      </c>
      <c r="BD43">
        <v>22.46</v>
      </c>
      <c r="BE43">
        <v>7.12</v>
      </c>
      <c r="BF43">
        <v>0</v>
      </c>
      <c r="BG43">
        <v>1.91</v>
      </c>
      <c r="BH43">
        <v>5.42</v>
      </c>
      <c r="BI43">
        <v>6.69</v>
      </c>
      <c r="BJ43">
        <v>1.61</v>
      </c>
      <c r="BK43">
        <v>3.97</v>
      </c>
      <c r="BL43">
        <v>1.6</v>
      </c>
      <c r="BM43">
        <v>1.74</v>
      </c>
      <c r="BN43">
        <v>0.48</v>
      </c>
      <c r="BO43">
        <v>15.12</v>
      </c>
      <c r="BP43">
        <v>3.72</v>
      </c>
      <c r="BQ43">
        <v>4.24</v>
      </c>
      <c r="BR43">
        <v>1.21</v>
      </c>
      <c r="BS43">
        <v>0.19</v>
      </c>
      <c r="BT43">
        <v>0</v>
      </c>
      <c r="BU43">
        <v>0</v>
      </c>
      <c r="BV43">
        <v>0</v>
      </c>
      <c r="BW43">
        <f t="shared" si="2"/>
        <v>77.47999999999999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106.586952</v>
      </c>
      <c r="L44">
        <v>421.9366</v>
      </c>
      <c r="M44">
        <v>44.39</v>
      </c>
      <c r="N44">
        <v>113.99062499999999</v>
      </c>
      <c r="O44">
        <v>119.337328</v>
      </c>
      <c r="P44">
        <v>134.43414999999999</v>
      </c>
      <c r="Q44">
        <v>10.846814</v>
      </c>
      <c r="R44">
        <v>20.637229999999999</v>
      </c>
      <c r="S44">
        <v>12.648617</v>
      </c>
      <c r="T44">
        <v>0</v>
      </c>
      <c r="U44">
        <v>265.97812499999998</v>
      </c>
      <c r="V44">
        <v>13.754337</v>
      </c>
      <c r="W44">
        <v>29.873505000000002</v>
      </c>
      <c r="X44">
        <v>142.35257799999999</v>
      </c>
      <c r="Y44">
        <v>0</v>
      </c>
      <c r="Z44">
        <v>12.648834000000001</v>
      </c>
      <c r="AA44">
        <v>41.166899999999998</v>
      </c>
      <c r="AB44">
        <v>38.127265999999999</v>
      </c>
      <c r="AC44">
        <v>28.04561</v>
      </c>
      <c r="AD44">
        <v>35.265098999999999</v>
      </c>
      <c r="AE44">
        <v>47.706277</v>
      </c>
      <c r="AF44">
        <v>27.593209999999999</v>
      </c>
      <c r="AG44">
        <v>18.138912000000001</v>
      </c>
      <c r="AH44">
        <v>109.6626</v>
      </c>
      <c r="AI44">
        <v>13.512895</v>
      </c>
      <c r="AJ44">
        <v>0</v>
      </c>
      <c r="AK44">
        <v>48.983400000000003</v>
      </c>
      <c r="AL44">
        <v>33.639899999999997</v>
      </c>
      <c r="AM44">
        <v>15.43614</v>
      </c>
      <c r="AN44">
        <v>0.79379900000000003</v>
      </c>
      <c r="AO44">
        <v>23.83164</v>
      </c>
      <c r="AP44">
        <v>9.1476209999999991</v>
      </c>
      <c r="AQ44">
        <v>45.049095000000001</v>
      </c>
      <c r="AR44">
        <v>14.915039999999999</v>
      </c>
      <c r="AS44">
        <v>11.034003</v>
      </c>
      <c r="AT44">
        <v>14.471912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77.519999999999982</v>
      </c>
      <c r="BA44">
        <f t="shared" si="1"/>
        <v>2103.4570140000005</v>
      </c>
      <c r="BD44">
        <v>22.46</v>
      </c>
      <c r="BE44">
        <v>7.12</v>
      </c>
      <c r="BF44">
        <v>0</v>
      </c>
      <c r="BG44">
        <v>1.91</v>
      </c>
      <c r="BH44">
        <v>5.42</v>
      </c>
      <c r="BI44">
        <v>6.69</v>
      </c>
      <c r="BJ44">
        <v>1.58</v>
      </c>
      <c r="BK44">
        <v>4.05</v>
      </c>
      <c r="BL44">
        <v>1.59</v>
      </c>
      <c r="BM44">
        <v>1.74</v>
      </c>
      <c r="BN44">
        <v>0.48</v>
      </c>
      <c r="BO44">
        <v>15.12</v>
      </c>
      <c r="BP44">
        <v>3.72</v>
      </c>
      <c r="BQ44">
        <v>4.24</v>
      </c>
      <c r="BR44">
        <v>1.21</v>
      </c>
      <c r="BS44">
        <v>0.19</v>
      </c>
      <c r="BT44">
        <v>0</v>
      </c>
      <c r="BU44">
        <v>0</v>
      </c>
      <c r="BV44">
        <v>0</v>
      </c>
      <c r="BW44">
        <f t="shared" si="2"/>
        <v>77.519999999999982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106.577302</v>
      </c>
      <c r="L45">
        <v>482.73160000000001</v>
      </c>
      <c r="M45">
        <v>44.39</v>
      </c>
      <c r="N45">
        <v>113.99062499999999</v>
      </c>
      <c r="O45">
        <v>119.337328</v>
      </c>
      <c r="P45">
        <v>134.43414999999999</v>
      </c>
      <c r="Q45">
        <v>10.846814</v>
      </c>
      <c r="R45">
        <v>21.942841000000001</v>
      </c>
      <c r="S45">
        <v>12.648617</v>
      </c>
      <c r="T45">
        <v>0</v>
      </c>
      <c r="U45">
        <v>265.97812499999998</v>
      </c>
      <c r="V45">
        <v>13.754337</v>
      </c>
      <c r="W45">
        <v>29.873505000000002</v>
      </c>
      <c r="X45">
        <v>142.35257799999999</v>
      </c>
      <c r="Y45">
        <v>0</v>
      </c>
      <c r="Z45">
        <v>12.648834000000001</v>
      </c>
      <c r="AA45">
        <v>41.166899999999998</v>
      </c>
      <c r="AB45">
        <v>38.127265999999999</v>
      </c>
      <c r="AC45">
        <v>28.04561</v>
      </c>
      <c r="AD45">
        <v>35.265098999999999</v>
      </c>
      <c r="AE45">
        <v>47.706277</v>
      </c>
      <c r="AF45">
        <v>27.593209999999999</v>
      </c>
      <c r="AG45">
        <v>18.138912000000001</v>
      </c>
      <c r="AH45">
        <v>109.6626</v>
      </c>
      <c r="AI45">
        <v>13.512895</v>
      </c>
      <c r="AJ45">
        <v>0</v>
      </c>
      <c r="AK45">
        <v>48.983400000000003</v>
      </c>
      <c r="AL45">
        <v>33.639899999999997</v>
      </c>
      <c r="AM45">
        <v>15.43614</v>
      </c>
      <c r="AN45">
        <v>0.79379900000000003</v>
      </c>
      <c r="AO45">
        <v>23.83164</v>
      </c>
      <c r="AP45">
        <v>9.1476209999999991</v>
      </c>
      <c r="AQ45">
        <v>45.049095000000001</v>
      </c>
      <c r="AR45">
        <v>14.915039999999999</v>
      </c>
      <c r="AS45">
        <v>11.034003</v>
      </c>
      <c r="AT45">
        <v>14.471912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77.11999999999999</v>
      </c>
      <c r="BA45">
        <f t="shared" si="1"/>
        <v>2165.1479750000003</v>
      </c>
      <c r="BD45">
        <v>22.46</v>
      </c>
      <c r="BE45">
        <v>7.12</v>
      </c>
      <c r="BF45">
        <v>0</v>
      </c>
      <c r="BG45">
        <v>1.91</v>
      </c>
      <c r="BH45">
        <v>5.42</v>
      </c>
      <c r="BI45">
        <v>6.69</v>
      </c>
      <c r="BJ45">
        <v>1.57</v>
      </c>
      <c r="BK45">
        <v>4.05</v>
      </c>
      <c r="BL45">
        <v>1.1399999999999999</v>
      </c>
      <c r="BM45">
        <v>1.74</v>
      </c>
      <c r="BN45">
        <v>0.48</v>
      </c>
      <c r="BO45">
        <v>15.12</v>
      </c>
      <c r="BP45">
        <v>3.72</v>
      </c>
      <c r="BQ45">
        <v>4.24</v>
      </c>
      <c r="BR45">
        <v>1.27</v>
      </c>
      <c r="BS45">
        <v>0.19</v>
      </c>
      <c r="BT45">
        <v>0</v>
      </c>
      <c r="BU45">
        <v>0</v>
      </c>
      <c r="BV45">
        <v>0</v>
      </c>
      <c r="BW45">
        <f t="shared" si="2"/>
        <v>77.11999999999999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106.586952</v>
      </c>
      <c r="L46">
        <v>482.73160000000001</v>
      </c>
      <c r="M46">
        <v>44.39</v>
      </c>
      <c r="N46">
        <v>113.99062499999999</v>
      </c>
      <c r="O46">
        <v>119.337328</v>
      </c>
      <c r="P46">
        <v>134.43414999999999</v>
      </c>
      <c r="Q46">
        <v>10.846814</v>
      </c>
      <c r="R46">
        <v>21.942841000000001</v>
      </c>
      <c r="S46">
        <v>12.648617</v>
      </c>
      <c r="T46">
        <v>0</v>
      </c>
      <c r="U46">
        <v>265.97812499999998</v>
      </c>
      <c r="V46">
        <v>13.754337</v>
      </c>
      <c r="W46">
        <v>29.873505000000002</v>
      </c>
      <c r="X46">
        <v>142.35257799999999</v>
      </c>
      <c r="Y46">
        <v>0</v>
      </c>
      <c r="Z46">
        <v>12.648834000000001</v>
      </c>
      <c r="AA46">
        <v>41.166899999999998</v>
      </c>
      <c r="AB46">
        <v>38.127265999999999</v>
      </c>
      <c r="AC46">
        <v>28.04561</v>
      </c>
      <c r="AD46">
        <v>35.265098999999999</v>
      </c>
      <c r="AE46">
        <v>47.706277</v>
      </c>
      <c r="AF46">
        <v>27.593209999999999</v>
      </c>
      <c r="AG46">
        <v>18.138912000000001</v>
      </c>
      <c r="AH46">
        <v>115.51127200000001</v>
      </c>
      <c r="AI46">
        <v>13.512895</v>
      </c>
      <c r="AJ46">
        <v>0</v>
      </c>
      <c r="AK46">
        <v>48.983400000000003</v>
      </c>
      <c r="AL46">
        <v>33.639899999999997</v>
      </c>
      <c r="AM46">
        <v>15.43614</v>
      </c>
      <c r="AN46">
        <v>0.79379900000000003</v>
      </c>
      <c r="AO46">
        <v>23.83164</v>
      </c>
      <c r="AP46">
        <v>9.1476209999999991</v>
      </c>
      <c r="AQ46">
        <v>45.049095000000001</v>
      </c>
      <c r="AR46">
        <v>14.915039999999999</v>
      </c>
      <c r="AS46">
        <v>11.034003</v>
      </c>
      <c r="AT46">
        <v>14.471912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77.039999999999992</v>
      </c>
      <c r="BA46">
        <f t="shared" si="1"/>
        <v>2170.926297</v>
      </c>
      <c r="BD46">
        <v>22.46</v>
      </c>
      <c r="BE46">
        <v>7.12</v>
      </c>
      <c r="BF46">
        <v>0</v>
      </c>
      <c r="BG46">
        <v>1.91</v>
      </c>
      <c r="BH46">
        <v>5.42</v>
      </c>
      <c r="BI46">
        <v>6.69</v>
      </c>
      <c r="BJ46">
        <v>1.52</v>
      </c>
      <c r="BK46">
        <v>4.05</v>
      </c>
      <c r="BL46">
        <v>1.1399999999999999</v>
      </c>
      <c r="BM46">
        <v>1.74</v>
      </c>
      <c r="BN46">
        <v>0.48</v>
      </c>
      <c r="BO46">
        <v>15.12</v>
      </c>
      <c r="BP46">
        <v>3.72</v>
      </c>
      <c r="BQ46">
        <v>4.24</v>
      </c>
      <c r="BR46">
        <v>1.24</v>
      </c>
      <c r="BS46">
        <v>0.19</v>
      </c>
      <c r="BT46">
        <v>0</v>
      </c>
      <c r="BU46">
        <v>0</v>
      </c>
      <c r="BV46">
        <v>0</v>
      </c>
      <c r="BW46">
        <f t="shared" si="2"/>
        <v>77.039999999999992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118.649452</v>
      </c>
      <c r="L47">
        <v>482.73160000000001</v>
      </c>
      <c r="M47">
        <v>44.39</v>
      </c>
      <c r="N47">
        <v>113.99062499999999</v>
      </c>
      <c r="O47">
        <v>119.337328</v>
      </c>
      <c r="P47">
        <v>134.43414999999999</v>
      </c>
      <c r="Q47">
        <v>11.808415999999999</v>
      </c>
      <c r="R47">
        <v>22.940366000000001</v>
      </c>
      <c r="S47">
        <v>14.281613999999999</v>
      </c>
      <c r="T47">
        <v>0</v>
      </c>
      <c r="U47">
        <v>265.97812499999998</v>
      </c>
      <c r="V47">
        <v>13.754337</v>
      </c>
      <c r="W47">
        <v>29.873505000000002</v>
      </c>
      <c r="X47">
        <v>142.35257799999999</v>
      </c>
      <c r="Y47">
        <v>0</v>
      </c>
      <c r="Z47">
        <v>12.648834000000001</v>
      </c>
      <c r="AA47">
        <v>41.166899999999998</v>
      </c>
      <c r="AB47">
        <v>38.127265999999999</v>
      </c>
      <c r="AC47">
        <v>28.04561</v>
      </c>
      <c r="AD47">
        <v>35.265098999999999</v>
      </c>
      <c r="AE47">
        <v>47.706277</v>
      </c>
      <c r="AF47">
        <v>27.593209999999999</v>
      </c>
      <c r="AG47">
        <v>18.138912000000001</v>
      </c>
      <c r="AH47">
        <v>82.703878000000003</v>
      </c>
      <c r="AI47">
        <v>3.0711119999999998</v>
      </c>
      <c r="AJ47">
        <v>0</v>
      </c>
      <c r="AK47">
        <v>48.983400000000003</v>
      </c>
      <c r="AL47">
        <v>33.639899999999997</v>
      </c>
      <c r="AM47">
        <v>15.43614</v>
      </c>
      <c r="AN47">
        <v>0.79379900000000003</v>
      </c>
      <c r="AO47">
        <v>23.83164</v>
      </c>
      <c r="AP47">
        <v>9.1476209999999991</v>
      </c>
      <c r="AQ47">
        <v>45.049095000000001</v>
      </c>
      <c r="AR47">
        <v>10.653600000000001</v>
      </c>
      <c r="AS47">
        <v>10.384944000000001</v>
      </c>
      <c r="AT47">
        <v>14.471912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76.8</v>
      </c>
      <c r="BA47">
        <f t="shared" si="1"/>
        <v>2138.1812450000002</v>
      </c>
      <c r="BD47">
        <v>22.46</v>
      </c>
      <c r="BE47">
        <v>7.12</v>
      </c>
      <c r="BF47">
        <v>0</v>
      </c>
      <c r="BG47">
        <v>1.91</v>
      </c>
      <c r="BH47">
        <v>5.42</v>
      </c>
      <c r="BI47">
        <v>6.69</v>
      </c>
      <c r="BJ47">
        <v>1.52</v>
      </c>
      <c r="BK47">
        <v>4.05</v>
      </c>
      <c r="BL47">
        <v>1.1399999999999999</v>
      </c>
      <c r="BM47">
        <v>1.74</v>
      </c>
      <c r="BN47">
        <v>0.48</v>
      </c>
      <c r="BO47">
        <v>15.12</v>
      </c>
      <c r="BP47">
        <v>3.72</v>
      </c>
      <c r="BQ47">
        <v>4.24</v>
      </c>
      <c r="BR47">
        <v>1</v>
      </c>
      <c r="BS47">
        <v>0.19</v>
      </c>
      <c r="BT47">
        <v>0</v>
      </c>
      <c r="BU47">
        <v>0</v>
      </c>
      <c r="BV47">
        <v>0</v>
      </c>
      <c r="BW47">
        <f t="shared" si="2"/>
        <v>76.8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118.649452</v>
      </c>
      <c r="L48">
        <v>482.73160000000001</v>
      </c>
      <c r="M48">
        <v>44.39</v>
      </c>
      <c r="N48">
        <v>113.99062499999999</v>
      </c>
      <c r="O48">
        <v>119.337328</v>
      </c>
      <c r="P48">
        <v>134.43414999999999</v>
      </c>
      <c r="Q48">
        <v>11.808415999999999</v>
      </c>
      <c r="R48">
        <v>22.940366000000001</v>
      </c>
      <c r="S48">
        <v>14.281613999999999</v>
      </c>
      <c r="T48">
        <v>0</v>
      </c>
      <c r="U48">
        <v>265.97812499999998</v>
      </c>
      <c r="V48">
        <v>13.754337</v>
      </c>
      <c r="W48">
        <v>29.873505000000002</v>
      </c>
      <c r="X48">
        <v>142.35257799999999</v>
      </c>
      <c r="Y48">
        <v>0</v>
      </c>
      <c r="Z48">
        <v>12.648834000000001</v>
      </c>
      <c r="AA48">
        <v>41.166899999999998</v>
      </c>
      <c r="AB48">
        <v>38.127265999999999</v>
      </c>
      <c r="AC48">
        <v>28.04561</v>
      </c>
      <c r="AD48">
        <v>35.265098999999999</v>
      </c>
      <c r="AE48">
        <v>47.706277</v>
      </c>
      <c r="AF48">
        <v>27.593209999999999</v>
      </c>
      <c r="AG48">
        <v>18.138912000000001</v>
      </c>
      <c r="AH48">
        <v>82.703878000000003</v>
      </c>
      <c r="AI48">
        <v>3.0711119999999998</v>
      </c>
      <c r="AJ48">
        <v>0</v>
      </c>
      <c r="AK48">
        <v>48.983400000000003</v>
      </c>
      <c r="AL48">
        <v>33.639899999999997</v>
      </c>
      <c r="AM48">
        <v>15.43614</v>
      </c>
      <c r="AN48">
        <v>0.79379900000000003</v>
      </c>
      <c r="AO48">
        <v>23.83164</v>
      </c>
      <c r="AP48">
        <v>9.1476209999999991</v>
      </c>
      <c r="AQ48">
        <v>45.049095000000001</v>
      </c>
      <c r="AR48">
        <v>10.653600000000001</v>
      </c>
      <c r="AS48">
        <v>10.384944000000001</v>
      </c>
      <c r="AT48">
        <v>14.471912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76.8</v>
      </c>
      <c r="BA48">
        <f t="shared" si="1"/>
        <v>2138.1812450000002</v>
      </c>
      <c r="BD48">
        <v>22.46</v>
      </c>
      <c r="BE48">
        <v>7.12</v>
      </c>
      <c r="BF48">
        <v>0</v>
      </c>
      <c r="BG48">
        <v>1.91</v>
      </c>
      <c r="BH48">
        <v>5.42</v>
      </c>
      <c r="BI48">
        <v>6.69</v>
      </c>
      <c r="BJ48">
        <v>1.52</v>
      </c>
      <c r="BK48">
        <v>4.05</v>
      </c>
      <c r="BL48">
        <v>1.1399999999999999</v>
      </c>
      <c r="BM48">
        <v>1.74</v>
      </c>
      <c r="BN48">
        <v>0.48</v>
      </c>
      <c r="BO48">
        <v>15.12</v>
      </c>
      <c r="BP48">
        <v>3.72</v>
      </c>
      <c r="BQ48">
        <v>4.24</v>
      </c>
      <c r="BR48">
        <v>1</v>
      </c>
      <c r="BS48">
        <v>0.19</v>
      </c>
      <c r="BT48">
        <v>0</v>
      </c>
      <c r="BU48">
        <v>0</v>
      </c>
      <c r="BV48">
        <v>0</v>
      </c>
      <c r="BW48">
        <f t="shared" si="2"/>
        <v>76.8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130.02863600000001</v>
      </c>
      <c r="L49">
        <v>492.67110000000002</v>
      </c>
      <c r="M49">
        <v>44.39</v>
      </c>
      <c r="N49">
        <v>113.99062499999999</v>
      </c>
      <c r="O49">
        <v>119.337328</v>
      </c>
      <c r="P49">
        <v>134.43414999999999</v>
      </c>
      <c r="Q49">
        <v>11.808415999999999</v>
      </c>
      <c r="R49">
        <v>22.940366000000001</v>
      </c>
      <c r="S49">
        <v>14.281613999999999</v>
      </c>
      <c r="T49">
        <v>0</v>
      </c>
      <c r="U49">
        <v>265.97812499999998</v>
      </c>
      <c r="V49">
        <v>13.754337</v>
      </c>
      <c r="W49">
        <v>29.873505000000002</v>
      </c>
      <c r="X49">
        <v>142.35257799999999</v>
      </c>
      <c r="Y49">
        <v>0</v>
      </c>
      <c r="Z49">
        <v>12.648834000000001</v>
      </c>
      <c r="AA49">
        <v>41.166899999999998</v>
      </c>
      <c r="AB49">
        <v>38.127265999999999</v>
      </c>
      <c r="AC49">
        <v>28.04561</v>
      </c>
      <c r="AD49">
        <v>35.265098999999999</v>
      </c>
      <c r="AE49">
        <v>47.706277</v>
      </c>
      <c r="AF49">
        <v>27.593209999999999</v>
      </c>
      <c r="AG49">
        <v>18.138912000000001</v>
      </c>
      <c r="AH49">
        <v>82.703878000000003</v>
      </c>
      <c r="AI49">
        <v>3.0711119999999998</v>
      </c>
      <c r="AJ49">
        <v>0</v>
      </c>
      <c r="AK49">
        <v>48.983400000000003</v>
      </c>
      <c r="AL49">
        <v>33.639899999999997</v>
      </c>
      <c r="AM49">
        <v>15.43614</v>
      </c>
      <c r="AN49">
        <v>0.79379900000000003</v>
      </c>
      <c r="AO49">
        <v>23.83164</v>
      </c>
      <c r="AP49">
        <v>9.1476209999999991</v>
      </c>
      <c r="AQ49">
        <v>45.049095000000001</v>
      </c>
      <c r="AR49">
        <v>10.653600000000001</v>
      </c>
      <c r="AS49">
        <v>10.384944000000001</v>
      </c>
      <c r="AT49">
        <v>14.471912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76.8</v>
      </c>
      <c r="BA49">
        <f t="shared" si="1"/>
        <v>2159.4999290000005</v>
      </c>
      <c r="BD49">
        <v>22.46</v>
      </c>
      <c r="BE49">
        <v>7.12</v>
      </c>
      <c r="BF49">
        <v>0</v>
      </c>
      <c r="BG49">
        <v>1.91</v>
      </c>
      <c r="BH49">
        <v>5.42</v>
      </c>
      <c r="BI49">
        <v>6.69</v>
      </c>
      <c r="BJ49">
        <v>1.52</v>
      </c>
      <c r="BK49">
        <v>4.05</v>
      </c>
      <c r="BL49">
        <v>1.1399999999999999</v>
      </c>
      <c r="BM49">
        <v>1.74</v>
      </c>
      <c r="BN49">
        <v>0.48</v>
      </c>
      <c r="BO49">
        <v>15.12</v>
      </c>
      <c r="BP49">
        <v>3.72</v>
      </c>
      <c r="BQ49">
        <v>4.24</v>
      </c>
      <c r="BR49">
        <v>1</v>
      </c>
      <c r="BS49">
        <v>0.19</v>
      </c>
      <c r="BT49">
        <v>0</v>
      </c>
      <c r="BU49">
        <v>0</v>
      </c>
      <c r="BV49">
        <v>0</v>
      </c>
      <c r="BW49">
        <f t="shared" si="2"/>
        <v>76.8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130.02863600000001</v>
      </c>
      <c r="L50">
        <v>492.67110000000002</v>
      </c>
      <c r="M50">
        <v>44.39</v>
      </c>
      <c r="N50">
        <v>113.99062499999999</v>
      </c>
      <c r="O50">
        <v>119.337328</v>
      </c>
      <c r="P50">
        <v>134.43414999999999</v>
      </c>
      <c r="Q50">
        <v>11.808415999999999</v>
      </c>
      <c r="R50">
        <v>22.940366000000001</v>
      </c>
      <c r="S50">
        <v>14.281613999999999</v>
      </c>
      <c r="T50">
        <v>0</v>
      </c>
      <c r="U50">
        <v>265.97812499999998</v>
      </c>
      <c r="V50">
        <v>13.754337</v>
      </c>
      <c r="W50">
        <v>29.873505000000002</v>
      </c>
      <c r="X50">
        <v>142.35257799999999</v>
      </c>
      <c r="Y50">
        <v>0</v>
      </c>
      <c r="Z50">
        <v>12.648834000000001</v>
      </c>
      <c r="AA50">
        <v>41.166899999999998</v>
      </c>
      <c r="AB50">
        <v>38.127265999999999</v>
      </c>
      <c r="AC50">
        <v>28.04561</v>
      </c>
      <c r="AD50">
        <v>35.265098999999999</v>
      </c>
      <c r="AE50">
        <v>47.706277</v>
      </c>
      <c r="AF50">
        <v>27.593209999999999</v>
      </c>
      <c r="AG50">
        <v>18.138912000000001</v>
      </c>
      <c r="AH50">
        <v>82.703878000000003</v>
      </c>
      <c r="AI50">
        <v>3.0711119999999998</v>
      </c>
      <c r="AJ50">
        <v>0</v>
      </c>
      <c r="AK50">
        <v>48.983400000000003</v>
      </c>
      <c r="AL50">
        <v>33.639899999999997</v>
      </c>
      <c r="AM50">
        <v>15.43614</v>
      </c>
      <c r="AN50">
        <v>0.79379900000000003</v>
      </c>
      <c r="AO50">
        <v>23.83164</v>
      </c>
      <c r="AP50">
        <v>9.1476209999999991</v>
      </c>
      <c r="AQ50">
        <v>45.049095000000001</v>
      </c>
      <c r="AR50">
        <v>10.653600000000001</v>
      </c>
      <c r="AS50">
        <v>10.384944000000001</v>
      </c>
      <c r="AT50">
        <v>14.471912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76.8</v>
      </c>
      <c r="BA50">
        <f t="shared" si="1"/>
        <v>2159.4999290000005</v>
      </c>
      <c r="BD50">
        <v>22.46</v>
      </c>
      <c r="BE50">
        <v>7.12</v>
      </c>
      <c r="BF50">
        <v>0</v>
      </c>
      <c r="BG50">
        <v>1.91</v>
      </c>
      <c r="BH50">
        <v>5.42</v>
      </c>
      <c r="BI50">
        <v>6.69</v>
      </c>
      <c r="BJ50">
        <v>1.52</v>
      </c>
      <c r="BK50">
        <v>4.05</v>
      </c>
      <c r="BL50">
        <v>1.1399999999999999</v>
      </c>
      <c r="BM50">
        <v>1.74</v>
      </c>
      <c r="BN50">
        <v>0.48</v>
      </c>
      <c r="BO50">
        <v>15.12</v>
      </c>
      <c r="BP50">
        <v>3.72</v>
      </c>
      <c r="BQ50">
        <v>4.24</v>
      </c>
      <c r="BR50">
        <v>1</v>
      </c>
      <c r="BS50">
        <v>0.19</v>
      </c>
      <c r="BT50">
        <v>0</v>
      </c>
      <c r="BU50">
        <v>0</v>
      </c>
      <c r="BV50">
        <v>0</v>
      </c>
      <c r="BW50">
        <f t="shared" si="2"/>
        <v>76.8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113.93356199999999</v>
      </c>
      <c r="L51">
        <v>506.85660000000001</v>
      </c>
      <c r="M51">
        <v>44.39</v>
      </c>
      <c r="N51">
        <v>113.99062499999999</v>
      </c>
      <c r="O51">
        <v>119.337328</v>
      </c>
      <c r="P51">
        <v>134.43414999999999</v>
      </c>
      <c r="Q51">
        <v>10.846814</v>
      </c>
      <c r="R51">
        <v>21.942841000000001</v>
      </c>
      <c r="S51">
        <v>12.648617</v>
      </c>
      <c r="T51">
        <v>0</v>
      </c>
      <c r="U51">
        <v>265.97812499999998</v>
      </c>
      <c r="V51">
        <v>13.754337</v>
      </c>
      <c r="W51">
        <v>29.873505000000002</v>
      </c>
      <c r="X51">
        <v>142.35257799999999</v>
      </c>
      <c r="Y51">
        <v>0</v>
      </c>
      <c r="Z51">
        <v>12.648834000000001</v>
      </c>
      <c r="AA51">
        <v>41.166899999999998</v>
      </c>
      <c r="AB51">
        <v>38.127265999999999</v>
      </c>
      <c r="AC51">
        <v>28.04561</v>
      </c>
      <c r="AD51">
        <v>26.387636000000001</v>
      </c>
      <c r="AE51">
        <v>47.706277</v>
      </c>
      <c r="AF51">
        <v>27.593209999999999</v>
      </c>
      <c r="AG51">
        <v>18.138912000000001</v>
      </c>
      <c r="AH51">
        <v>82.703878000000003</v>
      </c>
      <c r="AI51">
        <v>0</v>
      </c>
      <c r="AJ51">
        <v>0</v>
      </c>
      <c r="AK51">
        <v>48.983400000000003</v>
      </c>
      <c r="AL51">
        <v>33.639899999999997</v>
      </c>
      <c r="AM51">
        <v>15.43614</v>
      </c>
      <c r="AN51">
        <v>0.79379900000000003</v>
      </c>
      <c r="AO51">
        <v>23.83164</v>
      </c>
      <c r="AP51">
        <v>9.1476209999999991</v>
      </c>
      <c r="AQ51">
        <v>30.032730000000001</v>
      </c>
      <c r="AR51">
        <v>10.653600000000001</v>
      </c>
      <c r="AS51">
        <v>10.384944000000001</v>
      </c>
      <c r="AT51">
        <v>14.471912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76.8</v>
      </c>
      <c r="BA51">
        <f t="shared" si="1"/>
        <v>2127.0332910000002</v>
      </c>
      <c r="BD51">
        <v>22.46</v>
      </c>
      <c r="BE51">
        <v>7.12</v>
      </c>
      <c r="BF51">
        <v>0</v>
      </c>
      <c r="BG51">
        <v>1.91</v>
      </c>
      <c r="BH51">
        <v>5.42</v>
      </c>
      <c r="BI51">
        <v>6.69</v>
      </c>
      <c r="BJ51">
        <v>1.52</v>
      </c>
      <c r="BK51">
        <v>4.05</v>
      </c>
      <c r="BL51">
        <v>1.1399999999999999</v>
      </c>
      <c r="BM51">
        <v>1.74</v>
      </c>
      <c r="BN51">
        <v>0.48</v>
      </c>
      <c r="BO51">
        <v>15.12</v>
      </c>
      <c r="BP51">
        <v>3.72</v>
      </c>
      <c r="BQ51">
        <v>4.24</v>
      </c>
      <c r="BR51">
        <v>1</v>
      </c>
      <c r="BS51">
        <v>0.19</v>
      </c>
      <c r="BT51">
        <v>0</v>
      </c>
      <c r="BU51">
        <v>0</v>
      </c>
      <c r="BV51">
        <v>0</v>
      </c>
      <c r="BW51">
        <f t="shared" si="2"/>
        <v>76.8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113.906268</v>
      </c>
      <c r="L52">
        <v>506.85660000000001</v>
      </c>
      <c r="M52">
        <v>44.39</v>
      </c>
      <c r="N52">
        <v>113.99062499999999</v>
      </c>
      <c r="O52">
        <v>119.337328</v>
      </c>
      <c r="P52">
        <v>134.43414999999999</v>
      </c>
      <c r="Q52">
        <v>10.846814</v>
      </c>
      <c r="R52">
        <v>21.942841000000001</v>
      </c>
      <c r="S52">
        <v>12.648617</v>
      </c>
      <c r="T52">
        <v>0</v>
      </c>
      <c r="U52">
        <v>265.97812499999998</v>
      </c>
      <c r="V52">
        <v>13.754337</v>
      </c>
      <c r="W52">
        <v>29.873505000000002</v>
      </c>
      <c r="X52">
        <v>142.35257799999999</v>
      </c>
      <c r="Y52">
        <v>0</v>
      </c>
      <c r="Z52">
        <v>12.648834000000001</v>
      </c>
      <c r="AA52">
        <v>41.166899999999998</v>
      </c>
      <c r="AB52">
        <v>38.127265999999999</v>
      </c>
      <c r="AC52">
        <v>28.04561</v>
      </c>
      <c r="AD52">
        <v>26.387636000000001</v>
      </c>
      <c r="AE52">
        <v>47.706277</v>
      </c>
      <c r="AF52">
        <v>27.593209999999999</v>
      </c>
      <c r="AG52">
        <v>18.138912000000001</v>
      </c>
      <c r="AH52">
        <v>82.703878000000003</v>
      </c>
      <c r="AI52">
        <v>0</v>
      </c>
      <c r="AJ52">
        <v>0</v>
      </c>
      <c r="AK52">
        <v>48.983400000000003</v>
      </c>
      <c r="AL52">
        <v>33.639899999999997</v>
      </c>
      <c r="AM52">
        <v>15.43614</v>
      </c>
      <c r="AN52">
        <v>0.79379900000000003</v>
      </c>
      <c r="AO52">
        <v>23.83164</v>
      </c>
      <c r="AP52">
        <v>9.1476209999999991</v>
      </c>
      <c r="AQ52">
        <v>30.032730000000001</v>
      </c>
      <c r="AR52">
        <v>10.653600000000001</v>
      </c>
      <c r="AS52">
        <v>10.384944000000001</v>
      </c>
      <c r="AT52">
        <v>14.471912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76.8</v>
      </c>
      <c r="BA52">
        <f t="shared" si="1"/>
        <v>2127.0059970000002</v>
      </c>
      <c r="BD52">
        <v>22.46</v>
      </c>
      <c r="BE52">
        <v>7.12</v>
      </c>
      <c r="BF52">
        <v>0</v>
      </c>
      <c r="BG52">
        <v>1.91</v>
      </c>
      <c r="BH52">
        <v>5.42</v>
      </c>
      <c r="BI52">
        <v>6.69</v>
      </c>
      <c r="BJ52">
        <v>1.52</v>
      </c>
      <c r="BK52">
        <v>4.05</v>
      </c>
      <c r="BL52">
        <v>1.1399999999999999</v>
      </c>
      <c r="BM52">
        <v>1.74</v>
      </c>
      <c r="BN52">
        <v>0.48</v>
      </c>
      <c r="BO52">
        <v>15.12</v>
      </c>
      <c r="BP52">
        <v>3.72</v>
      </c>
      <c r="BQ52">
        <v>4.24</v>
      </c>
      <c r="BR52">
        <v>1</v>
      </c>
      <c r="BS52">
        <v>0.19</v>
      </c>
      <c r="BT52">
        <v>0</v>
      </c>
      <c r="BU52">
        <v>0</v>
      </c>
      <c r="BV52">
        <v>0</v>
      </c>
      <c r="BW52">
        <f t="shared" si="2"/>
        <v>76.8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113.93356199999999</v>
      </c>
      <c r="L53">
        <v>511.13155</v>
      </c>
      <c r="M53">
        <v>44.39</v>
      </c>
      <c r="N53">
        <v>113.99062499999999</v>
      </c>
      <c r="O53">
        <v>119.337328</v>
      </c>
      <c r="P53">
        <v>134.43414999999999</v>
      </c>
      <c r="Q53">
        <v>10.846814</v>
      </c>
      <c r="R53">
        <v>21.942841000000001</v>
      </c>
      <c r="S53">
        <v>12.648617</v>
      </c>
      <c r="T53">
        <v>0</v>
      </c>
      <c r="U53">
        <v>265.97812499999998</v>
      </c>
      <c r="V53">
        <v>13.754337</v>
      </c>
      <c r="W53">
        <v>29.873505000000002</v>
      </c>
      <c r="X53">
        <v>142.35257799999999</v>
      </c>
      <c r="Y53">
        <v>0</v>
      </c>
      <c r="Z53">
        <v>12.648834000000001</v>
      </c>
      <c r="AA53">
        <v>41.166899999999998</v>
      </c>
      <c r="AB53">
        <v>38.127265999999999</v>
      </c>
      <c r="AC53">
        <v>18.678231</v>
      </c>
      <c r="AD53">
        <v>26.387636000000001</v>
      </c>
      <c r="AE53">
        <v>47.706277</v>
      </c>
      <c r="AF53">
        <v>27.593209999999999</v>
      </c>
      <c r="AG53">
        <v>18.138912000000001</v>
      </c>
      <c r="AH53">
        <v>82.703878000000003</v>
      </c>
      <c r="AI53">
        <v>0</v>
      </c>
      <c r="AJ53">
        <v>0</v>
      </c>
      <c r="AK53">
        <v>48.983400000000003</v>
      </c>
      <c r="AL53">
        <v>33.639899999999997</v>
      </c>
      <c r="AM53">
        <v>15.43614</v>
      </c>
      <c r="AN53">
        <v>0.79379900000000003</v>
      </c>
      <c r="AO53">
        <v>23.83164</v>
      </c>
      <c r="AP53">
        <v>9.1476209999999991</v>
      </c>
      <c r="AQ53">
        <v>30.032730000000001</v>
      </c>
      <c r="AR53">
        <v>10.653600000000001</v>
      </c>
      <c r="AS53">
        <v>12.98118</v>
      </c>
      <c r="AT53">
        <v>14.471912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76.339999999999989</v>
      </c>
      <c r="BA53">
        <f t="shared" si="1"/>
        <v>2124.0770980000002</v>
      </c>
      <c r="BD53">
        <v>22.46</v>
      </c>
      <c r="BE53">
        <v>7.12</v>
      </c>
      <c r="BF53">
        <v>0</v>
      </c>
      <c r="BG53">
        <v>1.91</v>
      </c>
      <c r="BH53">
        <v>5.42</v>
      </c>
      <c r="BI53">
        <v>6.69</v>
      </c>
      <c r="BJ53">
        <v>1.5</v>
      </c>
      <c r="BK53">
        <v>3.62</v>
      </c>
      <c r="BL53">
        <v>1.1399999999999999</v>
      </c>
      <c r="BM53">
        <v>1.74</v>
      </c>
      <c r="BN53">
        <v>0.48</v>
      </c>
      <c r="BO53">
        <v>15.12</v>
      </c>
      <c r="BP53">
        <v>3.72</v>
      </c>
      <c r="BQ53">
        <v>4.24</v>
      </c>
      <c r="BR53">
        <v>0.99</v>
      </c>
      <c r="BS53">
        <v>0.19</v>
      </c>
      <c r="BT53">
        <v>0</v>
      </c>
      <c r="BU53">
        <v>0</v>
      </c>
      <c r="BV53">
        <v>0</v>
      </c>
      <c r="BW53">
        <f t="shared" si="2"/>
        <v>76.339999999999989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113.906268</v>
      </c>
      <c r="L54">
        <v>455.25805000000003</v>
      </c>
      <c r="M54">
        <v>44.39</v>
      </c>
      <c r="N54">
        <v>113.99062499999999</v>
      </c>
      <c r="O54">
        <v>119.337328</v>
      </c>
      <c r="P54">
        <v>134.43414999999999</v>
      </c>
      <c r="Q54">
        <v>10.846814</v>
      </c>
      <c r="R54">
        <v>21.942841000000001</v>
      </c>
      <c r="S54">
        <v>12.648617</v>
      </c>
      <c r="T54">
        <v>0</v>
      </c>
      <c r="U54">
        <v>265.97812499999998</v>
      </c>
      <c r="V54">
        <v>13.754337</v>
      </c>
      <c r="W54">
        <v>29.873505000000002</v>
      </c>
      <c r="X54">
        <v>142.35257799999999</v>
      </c>
      <c r="Y54">
        <v>0</v>
      </c>
      <c r="Z54">
        <v>12.648834000000001</v>
      </c>
      <c r="AA54">
        <v>41.166899999999998</v>
      </c>
      <c r="AB54">
        <v>38.127265999999999</v>
      </c>
      <c r="AC54">
        <v>18.678231</v>
      </c>
      <c r="AD54">
        <v>26.387636000000001</v>
      </c>
      <c r="AE54">
        <v>47.706277</v>
      </c>
      <c r="AF54">
        <v>27.593209999999999</v>
      </c>
      <c r="AG54">
        <v>18.138912000000001</v>
      </c>
      <c r="AH54">
        <v>82.703878000000003</v>
      </c>
      <c r="AI54">
        <v>0</v>
      </c>
      <c r="AJ54">
        <v>0</v>
      </c>
      <c r="AK54">
        <v>48.983400000000003</v>
      </c>
      <c r="AL54">
        <v>56.066499999999998</v>
      </c>
      <c r="AM54">
        <v>15.43614</v>
      </c>
      <c r="AN54">
        <v>0.79379900000000003</v>
      </c>
      <c r="AO54">
        <v>23.83164</v>
      </c>
      <c r="AP54">
        <v>9.1476209999999991</v>
      </c>
      <c r="AQ54">
        <v>30.032730000000001</v>
      </c>
      <c r="AR54">
        <v>51.137279999999997</v>
      </c>
      <c r="AS54">
        <v>12.98118</v>
      </c>
      <c r="AT54">
        <v>14.471912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76.219999999999985</v>
      </c>
      <c r="BA54">
        <f t="shared" si="1"/>
        <v>2130.9665839999998</v>
      </c>
      <c r="BD54">
        <v>22.46</v>
      </c>
      <c r="BE54">
        <v>7.12</v>
      </c>
      <c r="BF54">
        <v>0</v>
      </c>
      <c r="BG54">
        <v>1.91</v>
      </c>
      <c r="BH54">
        <v>5.42</v>
      </c>
      <c r="BI54">
        <v>6.69</v>
      </c>
      <c r="BJ54">
        <v>1.49</v>
      </c>
      <c r="BK54">
        <v>3.54</v>
      </c>
      <c r="BL54">
        <v>1.1100000000000001</v>
      </c>
      <c r="BM54">
        <v>1.74</v>
      </c>
      <c r="BN54">
        <v>0.48</v>
      </c>
      <c r="BO54">
        <v>15.12</v>
      </c>
      <c r="BP54">
        <v>3.72</v>
      </c>
      <c r="BQ54">
        <v>4.24</v>
      </c>
      <c r="BR54">
        <v>0.99</v>
      </c>
      <c r="BS54">
        <v>0.19</v>
      </c>
      <c r="BT54">
        <v>0</v>
      </c>
      <c r="BU54">
        <v>0</v>
      </c>
      <c r="BV54">
        <v>0</v>
      </c>
      <c r="BW54">
        <f t="shared" si="2"/>
        <v>76.219999999999985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113.980301</v>
      </c>
      <c r="L55">
        <v>345.45797900000002</v>
      </c>
      <c r="M55">
        <v>44.39</v>
      </c>
      <c r="N55">
        <v>113.99062499999999</v>
      </c>
      <c r="O55">
        <v>119.337328</v>
      </c>
      <c r="P55">
        <v>134.43414999999999</v>
      </c>
      <c r="Q55">
        <v>10.846814</v>
      </c>
      <c r="R55">
        <v>21.942841000000001</v>
      </c>
      <c r="S55">
        <v>12.648617</v>
      </c>
      <c r="T55">
        <v>0</v>
      </c>
      <c r="U55">
        <v>265.97812499999998</v>
      </c>
      <c r="V55">
        <v>13.754337</v>
      </c>
      <c r="W55">
        <v>29.873505000000002</v>
      </c>
      <c r="X55">
        <v>142.35257799999999</v>
      </c>
      <c r="Y55">
        <v>0</v>
      </c>
      <c r="Z55">
        <v>12.648834000000001</v>
      </c>
      <c r="AA55">
        <v>41.166899999999998</v>
      </c>
      <c r="AB55">
        <v>25.418177</v>
      </c>
      <c r="AC55">
        <v>18.678231</v>
      </c>
      <c r="AD55">
        <v>26.387636000000001</v>
      </c>
      <c r="AE55">
        <v>47.706277</v>
      </c>
      <c r="AF55">
        <v>27.593209999999999</v>
      </c>
      <c r="AG55">
        <v>18.138912000000001</v>
      </c>
      <c r="AH55">
        <v>82.703878000000003</v>
      </c>
      <c r="AI55">
        <v>0</v>
      </c>
      <c r="AJ55">
        <v>0</v>
      </c>
      <c r="AK55">
        <v>48.983400000000003</v>
      </c>
      <c r="AL55">
        <v>33.639899999999997</v>
      </c>
      <c r="AM55">
        <v>15.43614</v>
      </c>
      <c r="AN55">
        <v>0.79379900000000003</v>
      </c>
      <c r="AO55">
        <v>23.83164</v>
      </c>
      <c r="AP55">
        <v>9.1476209999999991</v>
      </c>
      <c r="AQ55">
        <v>30.032730000000001</v>
      </c>
      <c r="AR55">
        <v>51.137279999999997</v>
      </c>
      <c r="AS55">
        <v>12.98118</v>
      </c>
      <c r="AT55">
        <v>14.471912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76.219999999999985</v>
      </c>
      <c r="BA55">
        <f t="shared" si="1"/>
        <v>1986.104857</v>
      </c>
      <c r="BD55">
        <v>22.46</v>
      </c>
      <c r="BE55">
        <v>7.12</v>
      </c>
      <c r="BF55">
        <v>0</v>
      </c>
      <c r="BG55">
        <v>1.91</v>
      </c>
      <c r="BH55">
        <v>5.42</v>
      </c>
      <c r="BI55">
        <v>6.69</v>
      </c>
      <c r="BJ55">
        <v>1.49</v>
      </c>
      <c r="BK55">
        <v>3.54</v>
      </c>
      <c r="BL55">
        <v>1.1100000000000001</v>
      </c>
      <c r="BM55">
        <v>1.74</v>
      </c>
      <c r="BN55">
        <v>0.48</v>
      </c>
      <c r="BO55">
        <v>15.12</v>
      </c>
      <c r="BP55">
        <v>3.72</v>
      </c>
      <c r="BQ55">
        <v>4.24</v>
      </c>
      <c r="BR55">
        <v>0.99</v>
      </c>
      <c r="BS55">
        <v>0.19</v>
      </c>
      <c r="BT55">
        <v>0</v>
      </c>
      <c r="BU55">
        <v>0</v>
      </c>
      <c r="BV55">
        <v>0</v>
      </c>
      <c r="BW55">
        <f t="shared" si="2"/>
        <v>76.219999999999985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113.95582899999999</v>
      </c>
      <c r="L56">
        <v>343.747905</v>
      </c>
      <c r="M56">
        <v>44.39</v>
      </c>
      <c r="N56">
        <v>113.99062499999999</v>
      </c>
      <c r="O56">
        <v>119.337328</v>
      </c>
      <c r="P56">
        <v>134.43414999999999</v>
      </c>
      <c r="Q56">
        <v>10.846814</v>
      </c>
      <c r="R56">
        <v>21.942841000000001</v>
      </c>
      <c r="S56">
        <v>12.648617</v>
      </c>
      <c r="T56">
        <v>0</v>
      </c>
      <c r="U56">
        <v>265.97812499999998</v>
      </c>
      <c r="V56">
        <v>13.754337</v>
      </c>
      <c r="W56">
        <v>29.873505000000002</v>
      </c>
      <c r="X56">
        <v>142.35257799999999</v>
      </c>
      <c r="Y56">
        <v>0</v>
      </c>
      <c r="Z56">
        <v>12.648834000000001</v>
      </c>
      <c r="AA56">
        <v>41.166899999999998</v>
      </c>
      <c r="AB56">
        <v>25.418177</v>
      </c>
      <c r="AC56">
        <v>18.678231</v>
      </c>
      <c r="AD56">
        <v>26.387636000000001</v>
      </c>
      <c r="AE56">
        <v>47.706277</v>
      </c>
      <c r="AF56">
        <v>27.593209999999999</v>
      </c>
      <c r="AG56">
        <v>18.138912000000001</v>
      </c>
      <c r="AH56">
        <v>82.703878000000003</v>
      </c>
      <c r="AI56">
        <v>0</v>
      </c>
      <c r="AJ56">
        <v>0</v>
      </c>
      <c r="AK56">
        <v>48.983400000000003</v>
      </c>
      <c r="AL56">
        <v>33.639899999999997</v>
      </c>
      <c r="AM56">
        <v>15.43614</v>
      </c>
      <c r="AN56">
        <v>0.79379900000000003</v>
      </c>
      <c r="AO56">
        <v>23.83164</v>
      </c>
      <c r="AP56">
        <v>9.1476209999999991</v>
      </c>
      <c r="AQ56">
        <v>30.032730000000001</v>
      </c>
      <c r="AR56">
        <v>14.915039999999999</v>
      </c>
      <c r="AS56">
        <v>10.384944000000001</v>
      </c>
      <c r="AT56">
        <v>14.471912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76.219999999999985</v>
      </c>
      <c r="BA56">
        <f t="shared" si="1"/>
        <v>1945.551835</v>
      </c>
      <c r="BD56">
        <v>22.46</v>
      </c>
      <c r="BE56">
        <v>7.12</v>
      </c>
      <c r="BF56">
        <v>0</v>
      </c>
      <c r="BG56">
        <v>1.91</v>
      </c>
      <c r="BH56">
        <v>5.42</v>
      </c>
      <c r="BI56">
        <v>6.69</v>
      </c>
      <c r="BJ56">
        <v>1.49</v>
      </c>
      <c r="BK56">
        <v>3.54</v>
      </c>
      <c r="BL56">
        <v>1.1100000000000001</v>
      </c>
      <c r="BM56">
        <v>1.74</v>
      </c>
      <c r="BN56">
        <v>0.48</v>
      </c>
      <c r="BO56">
        <v>15.12</v>
      </c>
      <c r="BP56">
        <v>3.72</v>
      </c>
      <c r="BQ56">
        <v>4.24</v>
      </c>
      <c r="BR56">
        <v>0.99</v>
      </c>
      <c r="BS56">
        <v>0.19</v>
      </c>
      <c r="BT56">
        <v>0</v>
      </c>
      <c r="BU56">
        <v>0</v>
      </c>
      <c r="BV56">
        <v>0</v>
      </c>
      <c r="BW56">
        <f t="shared" si="2"/>
        <v>76.219999999999985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113.980301</v>
      </c>
      <c r="L57">
        <v>397.35804999999999</v>
      </c>
      <c r="M57">
        <v>44.39</v>
      </c>
      <c r="N57">
        <v>113.99062499999999</v>
      </c>
      <c r="O57">
        <v>119.337328</v>
      </c>
      <c r="P57">
        <v>134.43414999999999</v>
      </c>
      <c r="Q57">
        <v>10.963336</v>
      </c>
      <c r="R57">
        <v>21.942841000000001</v>
      </c>
      <c r="S57">
        <v>13.610248</v>
      </c>
      <c r="T57">
        <v>0</v>
      </c>
      <c r="U57">
        <v>265.97812499999998</v>
      </c>
      <c r="V57">
        <v>13.754337</v>
      </c>
      <c r="W57">
        <v>29.873505000000002</v>
      </c>
      <c r="X57">
        <v>142.35257799999999</v>
      </c>
      <c r="Y57">
        <v>0</v>
      </c>
      <c r="Z57">
        <v>12.648834000000001</v>
      </c>
      <c r="AA57">
        <v>41.166899999999998</v>
      </c>
      <c r="AB57">
        <v>25.418177</v>
      </c>
      <c r="AC57">
        <v>18.678231</v>
      </c>
      <c r="AD57">
        <v>26.387636000000001</v>
      </c>
      <c r="AE57">
        <v>47.706277</v>
      </c>
      <c r="AF57">
        <v>27.593209999999999</v>
      </c>
      <c r="AG57">
        <v>18.138912000000001</v>
      </c>
      <c r="AH57">
        <v>82.703878000000003</v>
      </c>
      <c r="AI57">
        <v>0</v>
      </c>
      <c r="AJ57">
        <v>0</v>
      </c>
      <c r="AK57">
        <v>48.983400000000003</v>
      </c>
      <c r="AL57">
        <v>33.639899999999997</v>
      </c>
      <c r="AM57">
        <v>15.43614</v>
      </c>
      <c r="AN57">
        <v>0.79379900000000003</v>
      </c>
      <c r="AO57">
        <v>23.83164</v>
      </c>
      <c r="AP57">
        <v>9.1476209999999991</v>
      </c>
      <c r="AQ57">
        <v>45.049095000000001</v>
      </c>
      <c r="AR57">
        <v>10.653600000000001</v>
      </c>
      <c r="AS57">
        <v>10.384944000000001</v>
      </c>
      <c r="AT57">
        <v>14.471912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76.309999999999988</v>
      </c>
      <c r="BA57">
        <f t="shared" si="1"/>
        <v>2011.1095300000004</v>
      </c>
      <c r="BD57">
        <v>22.46</v>
      </c>
      <c r="BE57">
        <v>7.12</v>
      </c>
      <c r="BF57">
        <v>0</v>
      </c>
      <c r="BG57">
        <v>1.91</v>
      </c>
      <c r="BH57">
        <v>5.42</v>
      </c>
      <c r="BI57">
        <v>6.69</v>
      </c>
      <c r="BJ57">
        <v>1.58</v>
      </c>
      <c r="BK57">
        <v>3.54</v>
      </c>
      <c r="BL57">
        <v>1.1100000000000001</v>
      </c>
      <c r="BM57">
        <v>1.74</v>
      </c>
      <c r="BN57">
        <v>0.48</v>
      </c>
      <c r="BO57">
        <v>15.12</v>
      </c>
      <c r="BP57">
        <v>3.72</v>
      </c>
      <c r="BQ57">
        <v>4.24</v>
      </c>
      <c r="BR57">
        <v>0.99</v>
      </c>
      <c r="BS57">
        <v>0.19</v>
      </c>
      <c r="BT57">
        <v>0</v>
      </c>
      <c r="BU57">
        <v>0</v>
      </c>
      <c r="BV57">
        <v>0</v>
      </c>
      <c r="BW57">
        <f t="shared" si="2"/>
        <v>76.309999999999988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113.95582899999999</v>
      </c>
      <c r="L58">
        <v>449.08204999999998</v>
      </c>
      <c r="M58">
        <v>44.39</v>
      </c>
      <c r="N58">
        <v>113.99062499999999</v>
      </c>
      <c r="O58">
        <v>119.337328</v>
      </c>
      <c r="P58">
        <v>134.43414999999999</v>
      </c>
      <c r="Q58">
        <v>17.551130000000001</v>
      </c>
      <c r="R58">
        <v>35.109594999999999</v>
      </c>
      <c r="S58">
        <v>21.738555000000002</v>
      </c>
      <c r="T58">
        <v>0</v>
      </c>
      <c r="U58">
        <v>265.97812499999998</v>
      </c>
      <c r="V58">
        <v>13.754337</v>
      </c>
      <c r="W58">
        <v>29.873505000000002</v>
      </c>
      <c r="X58">
        <v>142.35257799999999</v>
      </c>
      <c r="Y58">
        <v>0</v>
      </c>
      <c r="Z58">
        <v>12.648834000000001</v>
      </c>
      <c r="AA58">
        <v>41.166899999999998</v>
      </c>
      <c r="AB58">
        <v>25.418177</v>
      </c>
      <c r="AC58">
        <v>18.678231</v>
      </c>
      <c r="AD58">
        <v>26.387636000000001</v>
      </c>
      <c r="AE58">
        <v>47.706277</v>
      </c>
      <c r="AF58">
        <v>27.593209999999999</v>
      </c>
      <c r="AG58">
        <v>18.138912000000001</v>
      </c>
      <c r="AH58">
        <v>82.703878000000003</v>
      </c>
      <c r="AI58">
        <v>0</v>
      </c>
      <c r="AJ58">
        <v>0</v>
      </c>
      <c r="AK58">
        <v>48.983400000000003</v>
      </c>
      <c r="AL58">
        <v>33.639899999999997</v>
      </c>
      <c r="AM58">
        <v>15.43614</v>
      </c>
      <c r="AN58">
        <v>0.79379900000000003</v>
      </c>
      <c r="AO58">
        <v>23.83164</v>
      </c>
      <c r="AP58">
        <v>9.1476209999999991</v>
      </c>
      <c r="AQ58">
        <v>45.049095000000001</v>
      </c>
      <c r="AR58">
        <v>10.653600000000001</v>
      </c>
      <c r="AS58">
        <v>10.384944000000001</v>
      </c>
      <c r="AT58">
        <v>14.377025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76.309999999999988</v>
      </c>
      <c r="BA58">
        <f t="shared" si="1"/>
        <v>2090.5970259999999</v>
      </c>
      <c r="BD58">
        <v>22.46</v>
      </c>
      <c r="BE58">
        <v>7.12</v>
      </c>
      <c r="BF58">
        <v>0</v>
      </c>
      <c r="BG58">
        <v>1.91</v>
      </c>
      <c r="BH58">
        <v>5.42</v>
      </c>
      <c r="BI58">
        <v>6.69</v>
      </c>
      <c r="BJ58">
        <v>1.58</v>
      </c>
      <c r="BK58">
        <v>3.54</v>
      </c>
      <c r="BL58">
        <v>1.1100000000000001</v>
      </c>
      <c r="BM58">
        <v>1.74</v>
      </c>
      <c r="BN58">
        <v>0.48</v>
      </c>
      <c r="BO58">
        <v>15.12</v>
      </c>
      <c r="BP58">
        <v>3.72</v>
      </c>
      <c r="BQ58">
        <v>4.24</v>
      </c>
      <c r="BR58">
        <v>0.99</v>
      </c>
      <c r="BS58">
        <v>0.19</v>
      </c>
      <c r="BT58">
        <v>0</v>
      </c>
      <c r="BU58">
        <v>0</v>
      </c>
      <c r="BV58">
        <v>0</v>
      </c>
      <c r="BW58">
        <f t="shared" si="2"/>
        <v>76.309999999999988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181.76566299999999</v>
      </c>
      <c r="L59">
        <v>429.46359999999999</v>
      </c>
      <c r="M59">
        <v>44.39</v>
      </c>
      <c r="N59">
        <v>113.99062499999999</v>
      </c>
      <c r="O59">
        <v>119.337328</v>
      </c>
      <c r="P59">
        <v>134.43414999999999</v>
      </c>
      <c r="Q59">
        <v>17.551130000000001</v>
      </c>
      <c r="R59">
        <v>35.109594999999999</v>
      </c>
      <c r="S59">
        <v>21.738555000000002</v>
      </c>
      <c r="T59">
        <v>0</v>
      </c>
      <c r="U59">
        <v>265.97812499999998</v>
      </c>
      <c r="V59">
        <v>13.754337</v>
      </c>
      <c r="W59">
        <v>29.873505000000002</v>
      </c>
      <c r="X59">
        <v>142.35257799999999</v>
      </c>
      <c r="Y59">
        <v>0</v>
      </c>
      <c r="Z59">
        <v>12.648834000000001</v>
      </c>
      <c r="AA59">
        <v>41.166899999999998</v>
      </c>
      <c r="AB59">
        <v>25.418177</v>
      </c>
      <c r="AC59">
        <v>18.678231</v>
      </c>
      <c r="AD59">
        <v>26.387636000000001</v>
      </c>
      <c r="AE59">
        <v>47.706277</v>
      </c>
      <c r="AF59">
        <v>27.593209999999999</v>
      </c>
      <c r="AG59">
        <v>18.138912000000001</v>
      </c>
      <c r="AH59">
        <v>82.703878000000003</v>
      </c>
      <c r="AI59">
        <v>0</v>
      </c>
      <c r="AJ59">
        <v>0</v>
      </c>
      <c r="AK59">
        <v>48.983400000000003</v>
      </c>
      <c r="AL59">
        <v>33.639899999999997</v>
      </c>
      <c r="AM59">
        <v>15.43614</v>
      </c>
      <c r="AN59">
        <v>0.79379900000000003</v>
      </c>
      <c r="AO59">
        <v>23.83164</v>
      </c>
      <c r="AP59">
        <v>9.1476209999999991</v>
      </c>
      <c r="AQ59">
        <v>45.049095000000001</v>
      </c>
      <c r="AR59">
        <v>10.653600000000001</v>
      </c>
      <c r="AS59">
        <v>10.384944000000001</v>
      </c>
      <c r="AT59">
        <v>14.471912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76.219999999999985</v>
      </c>
      <c r="BA59">
        <f t="shared" si="1"/>
        <v>2138.7932970000002</v>
      </c>
      <c r="BD59">
        <v>22.46</v>
      </c>
      <c r="BE59">
        <v>7.12</v>
      </c>
      <c r="BF59">
        <v>0</v>
      </c>
      <c r="BG59">
        <v>1.91</v>
      </c>
      <c r="BH59">
        <v>5.42</v>
      </c>
      <c r="BI59">
        <v>6.69</v>
      </c>
      <c r="BJ59">
        <v>1.49</v>
      </c>
      <c r="BK59">
        <v>3.54</v>
      </c>
      <c r="BL59">
        <v>1.1100000000000001</v>
      </c>
      <c r="BM59">
        <v>1.74</v>
      </c>
      <c r="BN59">
        <v>0.48</v>
      </c>
      <c r="BO59">
        <v>15.12</v>
      </c>
      <c r="BP59">
        <v>3.72</v>
      </c>
      <c r="BQ59">
        <v>4.24</v>
      </c>
      <c r="BR59">
        <v>0.99</v>
      </c>
      <c r="BS59">
        <v>0.19</v>
      </c>
      <c r="BT59">
        <v>0</v>
      </c>
      <c r="BU59">
        <v>0</v>
      </c>
      <c r="BV59">
        <v>0</v>
      </c>
      <c r="BW59">
        <f t="shared" si="2"/>
        <v>76.219999999999985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181.76566299999999</v>
      </c>
      <c r="L60">
        <v>522.22712000000001</v>
      </c>
      <c r="M60">
        <v>44.39</v>
      </c>
      <c r="N60">
        <v>113.99062499999999</v>
      </c>
      <c r="O60">
        <v>119.337328</v>
      </c>
      <c r="P60">
        <v>134.43414999999999</v>
      </c>
      <c r="Q60">
        <v>17.551130000000001</v>
      </c>
      <c r="R60">
        <v>35.109594999999999</v>
      </c>
      <c r="S60">
        <v>21.738555000000002</v>
      </c>
      <c r="T60">
        <v>0</v>
      </c>
      <c r="U60">
        <v>265.97812499999998</v>
      </c>
      <c r="V60">
        <v>13.754337</v>
      </c>
      <c r="W60">
        <v>29.873505000000002</v>
      </c>
      <c r="X60">
        <v>142.35257799999999</v>
      </c>
      <c r="Y60">
        <v>0</v>
      </c>
      <c r="Z60">
        <v>12.648834000000001</v>
      </c>
      <c r="AA60">
        <v>41.166899999999998</v>
      </c>
      <c r="AB60">
        <v>25.418177</v>
      </c>
      <c r="AC60">
        <v>18.678231</v>
      </c>
      <c r="AD60">
        <v>26.387636000000001</v>
      </c>
      <c r="AE60">
        <v>47.706277</v>
      </c>
      <c r="AF60">
        <v>27.593209999999999</v>
      </c>
      <c r="AG60">
        <v>18.138912000000001</v>
      </c>
      <c r="AH60">
        <v>82.703878000000003</v>
      </c>
      <c r="AI60">
        <v>0</v>
      </c>
      <c r="AJ60">
        <v>0</v>
      </c>
      <c r="AK60">
        <v>48.983400000000003</v>
      </c>
      <c r="AL60">
        <v>33.639899999999997</v>
      </c>
      <c r="AM60">
        <v>15.43614</v>
      </c>
      <c r="AN60">
        <v>0.79379900000000003</v>
      </c>
      <c r="AO60">
        <v>23.83164</v>
      </c>
      <c r="AP60">
        <v>9.1476209999999991</v>
      </c>
      <c r="AQ60">
        <v>45.049095000000001</v>
      </c>
      <c r="AR60">
        <v>10.653600000000001</v>
      </c>
      <c r="AS60">
        <v>10.384944000000001</v>
      </c>
      <c r="AT60">
        <v>14.471912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76.219999999999985</v>
      </c>
      <c r="BA60">
        <f t="shared" si="1"/>
        <v>2231.5568169999997</v>
      </c>
      <c r="BD60">
        <v>22.46</v>
      </c>
      <c r="BE60">
        <v>7.12</v>
      </c>
      <c r="BF60">
        <v>0</v>
      </c>
      <c r="BG60">
        <v>1.91</v>
      </c>
      <c r="BH60">
        <v>5.42</v>
      </c>
      <c r="BI60">
        <v>6.69</v>
      </c>
      <c r="BJ60">
        <v>1.49</v>
      </c>
      <c r="BK60">
        <v>3.54</v>
      </c>
      <c r="BL60">
        <v>1.1100000000000001</v>
      </c>
      <c r="BM60">
        <v>1.74</v>
      </c>
      <c r="BN60">
        <v>0.48</v>
      </c>
      <c r="BO60">
        <v>15.12</v>
      </c>
      <c r="BP60">
        <v>3.72</v>
      </c>
      <c r="BQ60">
        <v>4.24</v>
      </c>
      <c r="BR60">
        <v>0.99</v>
      </c>
      <c r="BS60">
        <v>0.19</v>
      </c>
      <c r="BT60">
        <v>0</v>
      </c>
      <c r="BU60">
        <v>0</v>
      </c>
      <c r="BV60">
        <v>0</v>
      </c>
      <c r="BW60">
        <f t="shared" si="2"/>
        <v>76.219999999999985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180.93576300000001</v>
      </c>
      <c r="L61">
        <v>521.54196999999999</v>
      </c>
      <c r="M61">
        <v>44.39</v>
      </c>
      <c r="N61">
        <v>113.99062499999999</v>
      </c>
      <c r="O61">
        <v>119.337328</v>
      </c>
      <c r="P61">
        <v>134.43414999999999</v>
      </c>
      <c r="Q61">
        <v>17.48358</v>
      </c>
      <c r="R61">
        <v>34.945545000000003</v>
      </c>
      <c r="S61">
        <v>21.642054999999999</v>
      </c>
      <c r="T61">
        <v>0</v>
      </c>
      <c r="U61">
        <v>265.97812499999998</v>
      </c>
      <c r="V61">
        <v>13.751250000000001</v>
      </c>
      <c r="W61">
        <v>29.873505000000002</v>
      </c>
      <c r="X61">
        <v>142.35257799999999</v>
      </c>
      <c r="Y61">
        <v>0</v>
      </c>
      <c r="Z61">
        <v>12.648834000000001</v>
      </c>
      <c r="AA61">
        <v>41.166899999999998</v>
      </c>
      <c r="AB61">
        <v>25.418177</v>
      </c>
      <c r="AC61">
        <v>18.678231</v>
      </c>
      <c r="AD61">
        <v>26.387636000000001</v>
      </c>
      <c r="AE61">
        <v>47.706277</v>
      </c>
      <c r="AF61">
        <v>27.593209999999999</v>
      </c>
      <c r="AG61">
        <v>18.138912000000001</v>
      </c>
      <c r="AH61">
        <v>90.288874000000007</v>
      </c>
      <c r="AI61">
        <v>0</v>
      </c>
      <c r="AJ61">
        <v>0</v>
      </c>
      <c r="AK61">
        <v>48.983400000000003</v>
      </c>
      <c r="AL61">
        <v>56.066499999999998</v>
      </c>
      <c r="AM61">
        <v>15.43614</v>
      </c>
      <c r="AN61">
        <v>0.79379900000000003</v>
      </c>
      <c r="AO61">
        <v>23.83164</v>
      </c>
      <c r="AP61">
        <v>9.1476209999999991</v>
      </c>
      <c r="AQ61">
        <v>45.049095000000001</v>
      </c>
      <c r="AR61">
        <v>4.2614400000000003</v>
      </c>
      <c r="AS61">
        <v>10.384944000000001</v>
      </c>
      <c r="AT61">
        <v>14.471912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76.029999999999987</v>
      </c>
      <c r="BA61">
        <f t="shared" si="1"/>
        <v>2253.1400160000003</v>
      </c>
      <c r="BD61">
        <v>22.46</v>
      </c>
      <c r="BE61">
        <v>7.12</v>
      </c>
      <c r="BF61">
        <v>0</v>
      </c>
      <c r="BG61">
        <v>1.91</v>
      </c>
      <c r="BH61">
        <v>5.42</v>
      </c>
      <c r="BI61">
        <v>6.69</v>
      </c>
      <c r="BJ61">
        <v>1.49</v>
      </c>
      <c r="BK61">
        <v>3.54</v>
      </c>
      <c r="BL61">
        <v>0.92</v>
      </c>
      <c r="BM61">
        <v>1.74</v>
      </c>
      <c r="BN61">
        <v>0.48</v>
      </c>
      <c r="BO61">
        <v>15.12</v>
      </c>
      <c r="BP61">
        <v>3.72</v>
      </c>
      <c r="BQ61">
        <v>4.24</v>
      </c>
      <c r="BR61">
        <v>0.99</v>
      </c>
      <c r="BS61">
        <v>0.19</v>
      </c>
      <c r="BT61">
        <v>0</v>
      </c>
      <c r="BU61">
        <v>0</v>
      </c>
      <c r="BV61">
        <v>0</v>
      </c>
      <c r="BW61">
        <f t="shared" si="2"/>
        <v>76.029999999999987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180.93576300000001</v>
      </c>
      <c r="L62">
        <v>521.54196999999999</v>
      </c>
      <c r="M62">
        <v>44.39</v>
      </c>
      <c r="N62">
        <v>113.99062499999999</v>
      </c>
      <c r="O62">
        <v>119.337328</v>
      </c>
      <c r="P62">
        <v>134.43414999999999</v>
      </c>
      <c r="Q62">
        <v>17.48358</v>
      </c>
      <c r="R62">
        <v>34.945545000000003</v>
      </c>
      <c r="S62">
        <v>21.642054999999999</v>
      </c>
      <c r="T62">
        <v>0</v>
      </c>
      <c r="U62">
        <v>265.97812499999998</v>
      </c>
      <c r="V62">
        <v>13.751250000000001</v>
      </c>
      <c r="W62">
        <v>29.873505000000002</v>
      </c>
      <c r="X62">
        <v>142.35257799999999</v>
      </c>
      <c r="Y62">
        <v>0</v>
      </c>
      <c r="Z62">
        <v>12.648834000000001</v>
      </c>
      <c r="AA62">
        <v>41.166899999999998</v>
      </c>
      <c r="AB62">
        <v>25.418177</v>
      </c>
      <c r="AC62">
        <v>18.678231</v>
      </c>
      <c r="AD62">
        <v>26.387636000000001</v>
      </c>
      <c r="AE62">
        <v>47.706277</v>
      </c>
      <c r="AF62">
        <v>27.593209999999999</v>
      </c>
      <c r="AG62">
        <v>18.138912000000001</v>
      </c>
      <c r="AH62">
        <v>90.288874000000007</v>
      </c>
      <c r="AI62">
        <v>0</v>
      </c>
      <c r="AJ62">
        <v>0</v>
      </c>
      <c r="AK62">
        <v>48.983400000000003</v>
      </c>
      <c r="AL62">
        <v>80.735759999999999</v>
      </c>
      <c r="AM62">
        <v>15.43614</v>
      </c>
      <c r="AN62">
        <v>0.79379900000000003</v>
      </c>
      <c r="AO62">
        <v>23.83164</v>
      </c>
      <c r="AP62">
        <v>9.1476209999999991</v>
      </c>
      <c r="AQ62">
        <v>45.049095000000001</v>
      </c>
      <c r="AR62">
        <v>4.2614400000000003</v>
      </c>
      <c r="AS62">
        <v>10.384944000000001</v>
      </c>
      <c r="AT62">
        <v>14.471912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75.909999999999982</v>
      </c>
      <c r="BA62">
        <f t="shared" si="1"/>
        <v>2277.6892759999996</v>
      </c>
      <c r="BD62">
        <v>22.46</v>
      </c>
      <c r="BE62">
        <v>7.12</v>
      </c>
      <c r="BF62">
        <v>0</v>
      </c>
      <c r="BG62">
        <v>1.91</v>
      </c>
      <c r="BH62">
        <v>5.42</v>
      </c>
      <c r="BI62">
        <v>6.69</v>
      </c>
      <c r="BJ62">
        <v>1.49</v>
      </c>
      <c r="BK62">
        <v>3.48</v>
      </c>
      <c r="BL62">
        <v>0.86</v>
      </c>
      <c r="BM62">
        <v>1.74</v>
      </c>
      <c r="BN62">
        <v>0.48</v>
      </c>
      <c r="BO62">
        <v>15.12</v>
      </c>
      <c r="BP62">
        <v>3.72</v>
      </c>
      <c r="BQ62">
        <v>4.24</v>
      </c>
      <c r="BR62">
        <v>0.99</v>
      </c>
      <c r="BS62">
        <v>0.19</v>
      </c>
      <c r="BT62">
        <v>0</v>
      </c>
      <c r="BU62">
        <v>0</v>
      </c>
      <c r="BV62">
        <v>0</v>
      </c>
      <c r="BW62">
        <f t="shared" si="2"/>
        <v>75.909999999999982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180.93576300000001</v>
      </c>
      <c r="L63">
        <v>521.54196999999999</v>
      </c>
      <c r="M63">
        <v>44.39</v>
      </c>
      <c r="N63">
        <v>113.99062499999999</v>
      </c>
      <c r="O63">
        <v>119.337328</v>
      </c>
      <c r="P63">
        <v>134.43414999999999</v>
      </c>
      <c r="Q63">
        <v>17.48358</v>
      </c>
      <c r="R63">
        <v>34.945545000000003</v>
      </c>
      <c r="S63">
        <v>21.642054999999999</v>
      </c>
      <c r="T63">
        <v>0</v>
      </c>
      <c r="U63">
        <v>265.97812499999998</v>
      </c>
      <c r="V63">
        <v>13.751250000000001</v>
      </c>
      <c r="W63">
        <v>29.873505000000002</v>
      </c>
      <c r="X63">
        <v>142.35257799999999</v>
      </c>
      <c r="Y63">
        <v>0</v>
      </c>
      <c r="Z63">
        <v>12.648834000000001</v>
      </c>
      <c r="AA63">
        <v>41.166899999999998</v>
      </c>
      <c r="AB63">
        <v>25.418177</v>
      </c>
      <c r="AC63">
        <v>9.3391160000000006</v>
      </c>
      <c r="AD63">
        <v>26.387636000000001</v>
      </c>
      <c r="AE63">
        <v>47.706277</v>
      </c>
      <c r="AF63">
        <v>27.593209999999999</v>
      </c>
      <c r="AG63">
        <v>18.138912000000001</v>
      </c>
      <c r="AH63">
        <v>90.288874000000007</v>
      </c>
      <c r="AI63">
        <v>0</v>
      </c>
      <c r="AJ63">
        <v>0</v>
      </c>
      <c r="AK63">
        <v>48.983400000000003</v>
      </c>
      <c r="AL63">
        <v>80.735759999999999</v>
      </c>
      <c r="AM63">
        <v>15.43614</v>
      </c>
      <c r="AN63">
        <v>0.79379900000000003</v>
      </c>
      <c r="AO63">
        <v>23.83164</v>
      </c>
      <c r="AP63">
        <v>9.1476209999999991</v>
      </c>
      <c r="AQ63">
        <v>45.049095000000001</v>
      </c>
      <c r="AR63">
        <v>4.2614400000000003</v>
      </c>
      <c r="AS63">
        <v>10.384944000000001</v>
      </c>
      <c r="AT63">
        <v>14.471912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75.909999999999982</v>
      </c>
      <c r="BA63">
        <f t="shared" si="1"/>
        <v>2268.3501609999998</v>
      </c>
      <c r="BD63">
        <v>22.46</v>
      </c>
      <c r="BE63">
        <v>7.12</v>
      </c>
      <c r="BF63">
        <v>0</v>
      </c>
      <c r="BG63">
        <v>1.91</v>
      </c>
      <c r="BH63">
        <v>5.42</v>
      </c>
      <c r="BI63">
        <v>6.69</v>
      </c>
      <c r="BJ63">
        <v>1.49</v>
      </c>
      <c r="BK63">
        <v>3.48</v>
      </c>
      <c r="BL63">
        <v>0.86</v>
      </c>
      <c r="BM63">
        <v>1.74</v>
      </c>
      <c r="BN63">
        <v>0.48</v>
      </c>
      <c r="BO63">
        <v>15.12</v>
      </c>
      <c r="BP63">
        <v>3.72</v>
      </c>
      <c r="BQ63">
        <v>4.24</v>
      </c>
      <c r="BR63">
        <v>0.99</v>
      </c>
      <c r="BS63">
        <v>0.19</v>
      </c>
      <c r="BT63">
        <v>0</v>
      </c>
      <c r="BU63">
        <v>0</v>
      </c>
      <c r="BV63">
        <v>0</v>
      </c>
      <c r="BW63">
        <f t="shared" si="2"/>
        <v>75.909999999999982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180.93576300000001</v>
      </c>
      <c r="L64">
        <v>521.54196999999999</v>
      </c>
      <c r="M64">
        <v>44.39</v>
      </c>
      <c r="N64">
        <v>113.99062499999999</v>
      </c>
      <c r="O64">
        <v>119.337328</v>
      </c>
      <c r="P64">
        <v>134.43414999999999</v>
      </c>
      <c r="Q64">
        <v>17.637979999999999</v>
      </c>
      <c r="R64">
        <v>35.341194999999999</v>
      </c>
      <c r="S64">
        <v>21.892955000000001</v>
      </c>
      <c r="T64">
        <v>0</v>
      </c>
      <c r="U64">
        <v>265.97812499999998</v>
      </c>
      <c r="V64">
        <v>13.751250000000001</v>
      </c>
      <c r="W64">
        <v>29.873505000000002</v>
      </c>
      <c r="X64">
        <v>142.35257799999999</v>
      </c>
      <c r="Y64">
        <v>0</v>
      </c>
      <c r="Z64">
        <v>12.648834000000001</v>
      </c>
      <c r="AA64">
        <v>41.166899999999998</v>
      </c>
      <c r="AB64">
        <v>25.418177</v>
      </c>
      <c r="AC64">
        <v>9.3391160000000006</v>
      </c>
      <c r="AD64">
        <v>26.387636000000001</v>
      </c>
      <c r="AE64">
        <v>47.706277</v>
      </c>
      <c r="AF64">
        <v>27.593209999999999</v>
      </c>
      <c r="AG64">
        <v>18.138912000000001</v>
      </c>
      <c r="AH64">
        <v>90.288874000000007</v>
      </c>
      <c r="AI64">
        <v>0</v>
      </c>
      <c r="AJ64">
        <v>0</v>
      </c>
      <c r="AK64">
        <v>48.983400000000003</v>
      </c>
      <c r="AL64">
        <v>80.735759999999999</v>
      </c>
      <c r="AM64">
        <v>15.43614</v>
      </c>
      <c r="AN64">
        <v>0.79379900000000003</v>
      </c>
      <c r="AO64">
        <v>23.83164</v>
      </c>
      <c r="AP64">
        <v>9.1476209999999991</v>
      </c>
      <c r="AQ64">
        <v>50.095080000000003</v>
      </c>
      <c r="AR64">
        <v>4.2614400000000003</v>
      </c>
      <c r="AS64">
        <v>10.384944000000001</v>
      </c>
      <c r="AT64">
        <v>14.471912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75.909999999999982</v>
      </c>
      <c r="BA64">
        <f t="shared" si="1"/>
        <v>2274.1970959999999</v>
      </c>
      <c r="BD64">
        <v>22.46</v>
      </c>
      <c r="BE64">
        <v>7.12</v>
      </c>
      <c r="BF64">
        <v>0</v>
      </c>
      <c r="BG64">
        <v>1.91</v>
      </c>
      <c r="BH64">
        <v>5.42</v>
      </c>
      <c r="BI64">
        <v>6.69</v>
      </c>
      <c r="BJ64">
        <v>1.49</v>
      </c>
      <c r="BK64">
        <v>3.48</v>
      </c>
      <c r="BL64">
        <v>0.86</v>
      </c>
      <c r="BM64">
        <v>1.74</v>
      </c>
      <c r="BN64">
        <v>0.48</v>
      </c>
      <c r="BO64">
        <v>15.12</v>
      </c>
      <c r="BP64">
        <v>3.72</v>
      </c>
      <c r="BQ64">
        <v>4.24</v>
      </c>
      <c r="BR64">
        <v>0.99</v>
      </c>
      <c r="BS64">
        <v>0.19</v>
      </c>
      <c r="BT64">
        <v>0</v>
      </c>
      <c r="BU64">
        <v>0</v>
      </c>
      <c r="BV64">
        <v>0</v>
      </c>
      <c r="BW64">
        <f t="shared" si="2"/>
        <v>75.909999999999982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180.93576300000001</v>
      </c>
      <c r="L65">
        <v>586.17033600000002</v>
      </c>
      <c r="M65">
        <v>44.39</v>
      </c>
      <c r="N65">
        <v>113.99062499999999</v>
      </c>
      <c r="O65">
        <v>119.337328</v>
      </c>
      <c r="P65">
        <v>134.43414999999999</v>
      </c>
      <c r="Q65">
        <v>21.0563</v>
      </c>
      <c r="R65">
        <v>40.906446000000003</v>
      </c>
      <c r="S65">
        <v>25.466446000000001</v>
      </c>
      <c r="T65">
        <v>0</v>
      </c>
      <c r="U65">
        <v>265.97812499999998</v>
      </c>
      <c r="V65">
        <v>13.751250000000001</v>
      </c>
      <c r="W65">
        <v>29.873505000000002</v>
      </c>
      <c r="X65">
        <v>142.35257799999999</v>
      </c>
      <c r="Y65">
        <v>0</v>
      </c>
      <c r="Z65">
        <v>12.648834000000001</v>
      </c>
      <c r="AA65">
        <v>41.166899999999998</v>
      </c>
      <c r="AB65">
        <v>25.418177</v>
      </c>
      <c r="AC65">
        <v>9.3391160000000006</v>
      </c>
      <c r="AD65">
        <v>26.387636000000001</v>
      </c>
      <c r="AE65">
        <v>47.706277</v>
      </c>
      <c r="AF65">
        <v>27.593209999999999</v>
      </c>
      <c r="AG65">
        <v>18.138912000000001</v>
      </c>
      <c r="AH65">
        <v>112.861092</v>
      </c>
      <c r="AI65">
        <v>0</v>
      </c>
      <c r="AJ65">
        <v>0</v>
      </c>
      <c r="AK65">
        <v>48.983400000000003</v>
      </c>
      <c r="AL65">
        <v>80.735759999999999</v>
      </c>
      <c r="AM65">
        <v>15.281779</v>
      </c>
      <c r="AN65">
        <v>0.79379900000000003</v>
      </c>
      <c r="AO65">
        <v>23.83164</v>
      </c>
      <c r="AP65">
        <v>9.1476209999999991</v>
      </c>
      <c r="AQ65">
        <v>60.065460000000002</v>
      </c>
      <c r="AR65">
        <v>4.2614400000000003</v>
      </c>
      <c r="AS65">
        <v>10.384944000000001</v>
      </c>
      <c r="AT65">
        <v>14.471912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75.879999999999981</v>
      </c>
      <c r="BA65">
        <f t="shared" si="1"/>
        <v>2383.740761</v>
      </c>
      <c r="BD65">
        <v>22.46</v>
      </c>
      <c r="BE65">
        <v>7.12</v>
      </c>
      <c r="BF65">
        <v>0</v>
      </c>
      <c r="BG65">
        <v>1.91</v>
      </c>
      <c r="BH65">
        <v>5.42</v>
      </c>
      <c r="BI65">
        <v>6.69</v>
      </c>
      <c r="BJ65">
        <v>1.46</v>
      </c>
      <c r="BK65">
        <v>3.48</v>
      </c>
      <c r="BL65">
        <v>0.86</v>
      </c>
      <c r="BM65">
        <v>1.74</v>
      </c>
      <c r="BN65">
        <v>0.48</v>
      </c>
      <c r="BO65">
        <v>15.12</v>
      </c>
      <c r="BP65">
        <v>3.72</v>
      </c>
      <c r="BQ65">
        <v>4.24</v>
      </c>
      <c r="BR65">
        <v>0.99</v>
      </c>
      <c r="BS65">
        <v>0.19</v>
      </c>
      <c r="BT65">
        <v>0</v>
      </c>
      <c r="BU65">
        <v>0</v>
      </c>
      <c r="BV65">
        <v>0</v>
      </c>
      <c r="BW65">
        <f t="shared" si="2"/>
        <v>75.879999999999981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180.93576300000001</v>
      </c>
      <c r="L66">
        <v>586.17033600000002</v>
      </c>
      <c r="M66">
        <v>44.39</v>
      </c>
      <c r="N66">
        <v>113.99062499999999</v>
      </c>
      <c r="O66">
        <v>119.337328</v>
      </c>
      <c r="P66">
        <v>134.43414999999999</v>
      </c>
      <c r="Q66">
        <v>21.0563</v>
      </c>
      <c r="R66">
        <v>40.906446000000003</v>
      </c>
      <c r="S66">
        <v>25.466446000000001</v>
      </c>
      <c r="T66">
        <v>0</v>
      </c>
      <c r="U66">
        <v>265.97812499999998</v>
      </c>
      <c r="V66">
        <v>13.751250000000001</v>
      </c>
      <c r="W66">
        <v>29.873505000000002</v>
      </c>
      <c r="X66">
        <v>142.35257799999999</v>
      </c>
      <c r="Y66">
        <v>0</v>
      </c>
      <c r="Z66">
        <v>12.648834000000001</v>
      </c>
      <c r="AA66">
        <v>41.166899999999998</v>
      </c>
      <c r="AB66">
        <v>12.606180999999999</v>
      </c>
      <c r="AC66">
        <v>9.3391160000000006</v>
      </c>
      <c r="AD66">
        <v>26.387636000000001</v>
      </c>
      <c r="AE66">
        <v>47.706277</v>
      </c>
      <c r="AF66">
        <v>27.593209999999999</v>
      </c>
      <c r="AG66">
        <v>18.138912000000001</v>
      </c>
      <c r="AH66">
        <v>135.433311</v>
      </c>
      <c r="AI66">
        <v>0</v>
      </c>
      <c r="AJ66">
        <v>0</v>
      </c>
      <c r="AK66">
        <v>48.983400000000003</v>
      </c>
      <c r="AL66">
        <v>80.735759999999999</v>
      </c>
      <c r="AM66">
        <v>15.281779</v>
      </c>
      <c r="AN66">
        <v>0.79379900000000003</v>
      </c>
      <c r="AO66">
        <v>23.83164</v>
      </c>
      <c r="AP66">
        <v>9.1476209999999991</v>
      </c>
      <c r="AQ66">
        <v>60.065460000000002</v>
      </c>
      <c r="AR66">
        <v>4.2614400000000003</v>
      </c>
      <c r="AS66">
        <v>10.384944000000001</v>
      </c>
      <c r="AT66">
        <v>14.471912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75.879999999999981</v>
      </c>
      <c r="BA66">
        <f t="shared" si="1"/>
        <v>2393.5009840000002</v>
      </c>
      <c r="BD66">
        <v>22.46</v>
      </c>
      <c r="BE66">
        <v>7.12</v>
      </c>
      <c r="BF66">
        <v>0</v>
      </c>
      <c r="BG66">
        <v>1.91</v>
      </c>
      <c r="BH66">
        <v>5.42</v>
      </c>
      <c r="BI66">
        <v>6.69</v>
      </c>
      <c r="BJ66">
        <v>1.46</v>
      </c>
      <c r="BK66">
        <v>3.48</v>
      </c>
      <c r="BL66">
        <v>0.86</v>
      </c>
      <c r="BM66">
        <v>1.74</v>
      </c>
      <c r="BN66">
        <v>0.48</v>
      </c>
      <c r="BO66">
        <v>15.12</v>
      </c>
      <c r="BP66">
        <v>3.72</v>
      </c>
      <c r="BQ66">
        <v>4.24</v>
      </c>
      <c r="BR66">
        <v>0.99</v>
      </c>
      <c r="BS66">
        <v>0.19</v>
      </c>
      <c r="BT66">
        <v>0</v>
      </c>
      <c r="BU66">
        <v>0</v>
      </c>
      <c r="BV66">
        <v>0</v>
      </c>
      <c r="BW66">
        <f t="shared" si="2"/>
        <v>75.879999999999981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180.93576300000001</v>
      </c>
      <c r="L67">
        <v>586.17033600000002</v>
      </c>
      <c r="M67">
        <v>44.39</v>
      </c>
      <c r="N67">
        <v>113.99062499999999</v>
      </c>
      <c r="O67">
        <v>119.337328</v>
      </c>
      <c r="P67">
        <v>134.43414999999999</v>
      </c>
      <c r="Q67">
        <v>17.637979999999999</v>
      </c>
      <c r="R67">
        <v>35.341194999999999</v>
      </c>
      <c r="S67">
        <v>21.892955000000001</v>
      </c>
      <c r="T67">
        <v>0</v>
      </c>
      <c r="U67">
        <v>262.72125</v>
      </c>
      <c r="V67">
        <v>13.751250000000001</v>
      </c>
      <c r="W67">
        <v>29.873505000000002</v>
      </c>
      <c r="X67">
        <v>142.35257799999999</v>
      </c>
      <c r="Y67">
        <v>0</v>
      </c>
      <c r="Z67">
        <v>12.648834000000001</v>
      </c>
      <c r="AA67">
        <v>41.166899999999998</v>
      </c>
      <c r="AB67">
        <v>12.606180999999999</v>
      </c>
      <c r="AC67">
        <v>9.3391160000000006</v>
      </c>
      <c r="AD67">
        <v>26.387636000000001</v>
      </c>
      <c r="AE67">
        <v>47.706277</v>
      </c>
      <c r="AF67">
        <v>27.593209999999999</v>
      </c>
      <c r="AG67">
        <v>18.138912000000001</v>
      </c>
      <c r="AH67">
        <v>135.433311</v>
      </c>
      <c r="AI67">
        <v>0</v>
      </c>
      <c r="AJ67">
        <v>0</v>
      </c>
      <c r="AK67">
        <v>48.983400000000003</v>
      </c>
      <c r="AL67">
        <v>80.735759999999999</v>
      </c>
      <c r="AM67">
        <v>15.281779</v>
      </c>
      <c r="AN67">
        <v>0.79379900000000003</v>
      </c>
      <c r="AO67">
        <v>23.83164</v>
      </c>
      <c r="AP67">
        <v>9.1476209999999991</v>
      </c>
      <c r="AQ67">
        <v>60.065460000000002</v>
      </c>
      <c r="AR67">
        <v>8.5228800000000007</v>
      </c>
      <c r="AS67">
        <v>10.384944000000001</v>
      </c>
      <c r="AT67">
        <v>14.471912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75.879999999999981</v>
      </c>
      <c r="BA67">
        <f t="shared" si="1"/>
        <v>2381.9484870000001</v>
      </c>
      <c r="BD67">
        <v>22.46</v>
      </c>
      <c r="BE67">
        <v>7.12</v>
      </c>
      <c r="BF67">
        <v>0</v>
      </c>
      <c r="BG67">
        <v>1.91</v>
      </c>
      <c r="BH67">
        <v>5.42</v>
      </c>
      <c r="BI67">
        <v>6.69</v>
      </c>
      <c r="BJ67">
        <v>1.46</v>
      </c>
      <c r="BK67">
        <v>3.48</v>
      </c>
      <c r="BL67">
        <v>0.86</v>
      </c>
      <c r="BM67">
        <v>1.74</v>
      </c>
      <c r="BN67">
        <v>0.48</v>
      </c>
      <c r="BO67">
        <v>15.12</v>
      </c>
      <c r="BP67">
        <v>3.72</v>
      </c>
      <c r="BQ67">
        <v>4.24</v>
      </c>
      <c r="BR67">
        <v>0.99</v>
      </c>
      <c r="BS67">
        <v>0.19</v>
      </c>
      <c r="BT67">
        <v>0</v>
      </c>
      <c r="BU67">
        <v>0</v>
      </c>
      <c r="BV67">
        <v>0</v>
      </c>
      <c r="BW67">
        <f t="shared" si="2"/>
        <v>75.879999999999981</v>
      </c>
    </row>
    <row r="68" spans="1:75">
      <c r="A68" t="s">
        <v>110</v>
      </c>
      <c r="B68">
        <v>0</v>
      </c>
      <c r="C68">
        <v>0</v>
      </c>
      <c r="D68">
        <v>2.1808999999999998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180.93576300000001</v>
      </c>
      <c r="L68">
        <v>586.17033600000002</v>
      </c>
      <c r="M68">
        <v>44.39</v>
      </c>
      <c r="N68">
        <v>113.99062499999999</v>
      </c>
      <c r="O68">
        <v>119.337328</v>
      </c>
      <c r="P68">
        <v>134.43414999999999</v>
      </c>
      <c r="Q68">
        <v>17.637979999999999</v>
      </c>
      <c r="R68">
        <v>35.341194999999999</v>
      </c>
      <c r="S68">
        <v>21.892955000000001</v>
      </c>
      <c r="T68">
        <v>0</v>
      </c>
      <c r="U68">
        <v>262.72125</v>
      </c>
      <c r="V68">
        <v>13.751250000000001</v>
      </c>
      <c r="W68">
        <v>29.873505000000002</v>
      </c>
      <c r="X68">
        <v>142.35257799999999</v>
      </c>
      <c r="Y68">
        <v>0</v>
      </c>
      <c r="Z68">
        <v>12.648834000000001</v>
      </c>
      <c r="AA68">
        <v>41.166899999999998</v>
      </c>
      <c r="AB68">
        <v>12.606180999999999</v>
      </c>
      <c r="AC68">
        <v>9.3391160000000006</v>
      </c>
      <c r="AD68">
        <v>26.387636000000001</v>
      </c>
      <c r="AE68">
        <v>47.706277</v>
      </c>
      <c r="AF68">
        <v>27.593209999999999</v>
      </c>
      <c r="AG68">
        <v>18.138912000000001</v>
      </c>
      <c r="AH68">
        <v>135.433311</v>
      </c>
      <c r="AI68">
        <v>0</v>
      </c>
      <c r="AJ68">
        <v>0</v>
      </c>
      <c r="AK68">
        <v>48.983400000000003</v>
      </c>
      <c r="AL68">
        <v>80.735759999999999</v>
      </c>
      <c r="AM68">
        <v>15.281779</v>
      </c>
      <c r="AN68">
        <v>0.79379900000000003</v>
      </c>
      <c r="AO68">
        <v>23.83164</v>
      </c>
      <c r="AP68">
        <v>9.1476209999999991</v>
      </c>
      <c r="AQ68">
        <v>60.065460000000002</v>
      </c>
      <c r="AR68">
        <v>8.5228800000000007</v>
      </c>
      <c r="AS68">
        <v>10.384944000000001</v>
      </c>
      <c r="AT68">
        <v>14.471912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75.879999999999981</v>
      </c>
      <c r="BA68">
        <f t="shared" ref="BA68:BA99" si="4">SUM(B68:AZ68)</f>
        <v>2384.129387</v>
      </c>
      <c r="BD68">
        <v>22.46</v>
      </c>
      <c r="BE68">
        <v>7.12</v>
      </c>
      <c r="BF68">
        <v>0</v>
      </c>
      <c r="BG68">
        <v>1.91</v>
      </c>
      <c r="BH68">
        <v>5.42</v>
      </c>
      <c r="BI68">
        <v>6.69</v>
      </c>
      <c r="BJ68">
        <v>1.46</v>
      </c>
      <c r="BK68">
        <v>3.48</v>
      </c>
      <c r="BL68">
        <v>0.86</v>
      </c>
      <c r="BM68">
        <v>1.74</v>
      </c>
      <c r="BN68">
        <v>0.48</v>
      </c>
      <c r="BO68">
        <v>15.12</v>
      </c>
      <c r="BP68">
        <v>3.72</v>
      </c>
      <c r="BQ68">
        <v>4.24</v>
      </c>
      <c r="BR68">
        <v>0.99</v>
      </c>
      <c r="BS68">
        <v>0.19</v>
      </c>
      <c r="BT68">
        <v>0</v>
      </c>
      <c r="BU68">
        <v>0</v>
      </c>
      <c r="BV68">
        <v>0</v>
      </c>
      <c r="BW68">
        <f t="shared" ref="BW68:BW98" si="5">SUM(BD68:BV68)</f>
        <v>75.879999999999981</v>
      </c>
    </row>
    <row r="69" spans="1:75">
      <c r="A69" t="s">
        <v>111</v>
      </c>
      <c r="B69">
        <v>0</v>
      </c>
      <c r="C69">
        <v>0</v>
      </c>
      <c r="D69">
        <v>2.1808999999999998</v>
      </c>
      <c r="E69">
        <v>0</v>
      </c>
      <c r="F69">
        <v>0</v>
      </c>
      <c r="G69">
        <v>4.8250000000000002</v>
      </c>
      <c r="H69">
        <v>0</v>
      </c>
      <c r="I69">
        <v>0</v>
      </c>
      <c r="J69">
        <v>0</v>
      </c>
      <c r="K69">
        <v>207.986546</v>
      </c>
      <c r="L69">
        <v>586.17033600000002</v>
      </c>
      <c r="M69">
        <v>44.39</v>
      </c>
      <c r="N69">
        <v>113.99062499999999</v>
      </c>
      <c r="O69">
        <v>119.337328</v>
      </c>
      <c r="P69">
        <v>134.43414999999999</v>
      </c>
      <c r="Q69">
        <v>21.0563</v>
      </c>
      <c r="R69">
        <v>40.906446000000003</v>
      </c>
      <c r="S69">
        <v>25.466446000000001</v>
      </c>
      <c r="T69">
        <v>0</v>
      </c>
      <c r="U69">
        <v>262.72125</v>
      </c>
      <c r="V69">
        <v>13.751250000000001</v>
      </c>
      <c r="W69">
        <v>29.873505000000002</v>
      </c>
      <c r="X69">
        <v>142.35257799999999</v>
      </c>
      <c r="Y69">
        <v>0</v>
      </c>
      <c r="Z69">
        <v>6.3244170000000004</v>
      </c>
      <c r="AA69">
        <v>41.166899999999998</v>
      </c>
      <c r="AB69">
        <v>12.606180999999999</v>
      </c>
      <c r="AC69">
        <v>18.678231</v>
      </c>
      <c r="AD69">
        <v>26.387636000000001</v>
      </c>
      <c r="AE69">
        <v>47.706277</v>
      </c>
      <c r="AF69">
        <v>27.593209999999999</v>
      </c>
      <c r="AG69">
        <v>18.138912000000001</v>
      </c>
      <c r="AH69">
        <v>135.433311</v>
      </c>
      <c r="AI69">
        <v>0</v>
      </c>
      <c r="AJ69">
        <v>0</v>
      </c>
      <c r="AK69">
        <v>48.983400000000003</v>
      </c>
      <c r="AL69">
        <v>77.371769999999998</v>
      </c>
      <c r="AM69">
        <v>15.281779</v>
      </c>
      <c r="AN69">
        <v>0.79379900000000003</v>
      </c>
      <c r="AO69">
        <v>23.83164</v>
      </c>
      <c r="AP69">
        <v>9.1476209999999991</v>
      </c>
      <c r="AQ69">
        <v>60.065460000000002</v>
      </c>
      <c r="AR69">
        <v>10.653600000000001</v>
      </c>
      <c r="AS69">
        <v>10.384944000000001</v>
      </c>
      <c r="AT69">
        <v>14.471912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75.879999999999981</v>
      </c>
      <c r="BA69">
        <f t="shared" si="4"/>
        <v>2430.34366</v>
      </c>
      <c r="BD69">
        <v>22.46</v>
      </c>
      <c r="BE69">
        <v>7.12</v>
      </c>
      <c r="BF69">
        <v>0</v>
      </c>
      <c r="BG69">
        <v>1.91</v>
      </c>
      <c r="BH69">
        <v>5.42</v>
      </c>
      <c r="BI69">
        <v>6.69</v>
      </c>
      <c r="BJ69">
        <v>1.46</v>
      </c>
      <c r="BK69">
        <v>3.48</v>
      </c>
      <c r="BL69">
        <v>0.86</v>
      </c>
      <c r="BM69">
        <v>1.74</v>
      </c>
      <c r="BN69">
        <v>0.48</v>
      </c>
      <c r="BO69">
        <v>15.12</v>
      </c>
      <c r="BP69">
        <v>3.72</v>
      </c>
      <c r="BQ69">
        <v>4.24</v>
      </c>
      <c r="BR69">
        <v>0.99</v>
      </c>
      <c r="BS69">
        <v>0.19</v>
      </c>
      <c r="BT69">
        <v>0</v>
      </c>
      <c r="BU69">
        <v>0</v>
      </c>
      <c r="BV69">
        <v>0</v>
      </c>
      <c r="BW69">
        <f t="shared" si="5"/>
        <v>75.879999999999981</v>
      </c>
    </row>
    <row r="70" spans="1:75">
      <c r="A70" t="s">
        <v>112</v>
      </c>
      <c r="B70">
        <v>0</v>
      </c>
      <c r="C70">
        <v>0</v>
      </c>
      <c r="D70">
        <v>2.1808999999999998</v>
      </c>
      <c r="E70">
        <v>0</v>
      </c>
      <c r="F70">
        <v>0</v>
      </c>
      <c r="G70">
        <v>4.8250000000000002</v>
      </c>
      <c r="H70">
        <v>0</v>
      </c>
      <c r="I70">
        <v>0</v>
      </c>
      <c r="J70">
        <v>0</v>
      </c>
      <c r="K70">
        <v>207.986546</v>
      </c>
      <c r="L70">
        <v>630.28984600000001</v>
      </c>
      <c r="M70">
        <v>44.39</v>
      </c>
      <c r="N70">
        <v>113.99062499999999</v>
      </c>
      <c r="O70">
        <v>119.337328</v>
      </c>
      <c r="P70">
        <v>134.43414999999999</v>
      </c>
      <c r="Q70">
        <v>21.0563</v>
      </c>
      <c r="R70">
        <v>40.906446000000003</v>
      </c>
      <c r="S70">
        <v>25.466446000000001</v>
      </c>
      <c r="T70">
        <v>0</v>
      </c>
      <c r="U70">
        <v>262.72125</v>
      </c>
      <c r="V70">
        <v>13.751250000000001</v>
      </c>
      <c r="W70">
        <v>29.873505000000002</v>
      </c>
      <c r="X70">
        <v>142.35257799999999</v>
      </c>
      <c r="Y70">
        <v>0</v>
      </c>
      <c r="Z70">
        <v>6.3244170000000004</v>
      </c>
      <c r="AA70">
        <v>41.166899999999998</v>
      </c>
      <c r="AB70">
        <v>12.606180999999999</v>
      </c>
      <c r="AC70">
        <v>18.678231</v>
      </c>
      <c r="AD70">
        <v>26.387636000000001</v>
      </c>
      <c r="AE70">
        <v>47.706277</v>
      </c>
      <c r="AF70">
        <v>27.593209999999999</v>
      </c>
      <c r="AG70">
        <v>18.138912000000001</v>
      </c>
      <c r="AH70">
        <v>135.433311</v>
      </c>
      <c r="AI70">
        <v>0</v>
      </c>
      <c r="AJ70">
        <v>0</v>
      </c>
      <c r="AK70">
        <v>48.983400000000003</v>
      </c>
      <c r="AL70">
        <v>56.066499999999998</v>
      </c>
      <c r="AM70">
        <v>15.281779</v>
      </c>
      <c r="AN70">
        <v>0.79379900000000003</v>
      </c>
      <c r="AO70">
        <v>23.83164</v>
      </c>
      <c r="AP70">
        <v>9.1476209999999991</v>
      </c>
      <c r="AQ70">
        <v>60.065460000000002</v>
      </c>
      <c r="AR70">
        <v>10.653600000000001</v>
      </c>
      <c r="AS70">
        <v>10.384944000000001</v>
      </c>
      <c r="AT70">
        <v>14.471912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75.879999999999981</v>
      </c>
      <c r="BA70">
        <f t="shared" si="4"/>
        <v>2453.1578999999997</v>
      </c>
      <c r="BD70">
        <v>22.46</v>
      </c>
      <c r="BE70">
        <v>7.12</v>
      </c>
      <c r="BF70">
        <v>0</v>
      </c>
      <c r="BG70">
        <v>1.91</v>
      </c>
      <c r="BH70">
        <v>5.42</v>
      </c>
      <c r="BI70">
        <v>6.69</v>
      </c>
      <c r="BJ70">
        <v>1.46</v>
      </c>
      <c r="BK70">
        <v>3.48</v>
      </c>
      <c r="BL70">
        <v>0.86</v>
      </c>
      <c r="BM70">
        <v>1.74</v>
      </c>
      <c r="BN70">
        <v>0.48</v>
      </c>
      <c r="BO70">
        <v>15.12</v>
      </c>
      <c r="BP70">
        <v>3.72</v>
      </c>
      <c r="BQ70">
        <v>4.24</v>
      </c>
      <c r="BR70">
        <v>0.99</v>
      </c>
      <c r="BS70">
        <v>0.19</v>
      </c>
      <c r="BT70">
        <v>0</v>
      </c>
      <c r="BU70">
        <v>0</v>
      </c>
      <c r="BV70">
        <v>0</v>
      </c>
      <c r="BW70">
        <f t="shared" si="5"/>
        <v>75.879999999999981</v>
      </c>
    </row>
    <row r="71" spans="1:75">
      <c r="A71" t="s">
        <v>113</v>
      </c>
      <c r="B71">
        <v>0</v>
      </c>
      <c r="C71">
        <v>0</v>
      </c>
      <c r="D71">
        <v>1.01325</v>
      </c>
      <c r="E71">
        <v>0</v>
      </c>
      <c r="F71">
        <v>0</v>
      </c>
      <c r="G71">
        <v>4.8250000000000002</v>
      </c>
      <c r="H71">
        <v>0</v>
      </c>
      <c r="I71">
        <v>0</v>
      </c>
      <c r="J71">
        <v>0</v>
      </c>
      <c r="K71">
        <v>207.986546</v>
      </c>
      <c r="L71">
        <v>630.28984600000001</v>
      </c>
      <c r="M71">
        <v>44.39</v>
      </c>
      <c r="N71">
        <v>113.99062499999999</v>
      </c>
      <c r="O71">
        <v>119.337328</v>
      </c>
      <c r="P71">
        <v>134.43414999999999</v>
      </c>
      <c r="Q71">
        <v>21.0563</v>
      </c>
      <c r="R71">
        <v>40.906446000000003</v>
      </c>
      <c r="S71">
        <v>25.466446000000001</v>
      </c>
      <c r="T71">
        <v>0</v>
      </c>
      <c r="U71">
        <v>262.72125</v>
      </c>
      <c r="V71">
        <v>13.751250000000001</v>
      </c>
      <c r="W71">
        <v>29.873505000000002</v>
      </c>
      <c r="X71">
        <v>142.35257799999999</v>
      </c>
      <c r="Y71">
        <v>0</v>
      </c>
      <c r="Z71">
        <v>6.3244170000000004</v>
      </c>
      <c r="AA71">
        <v>41.166899999999998</v>
      </c>
      <c r="AB71">
        <v>12.606180999999999</v>
      </c>
      <c r="AC71">
        <v>18.678231</v>
      </c>
      <c r="AD71">
        <v>26.387636000000001</v>
      </c>
      <c r="AE71">
        <v>47.706277</v>
      </c>
      <c r="AF71">
        <v>27.593209999999999</v>
      </c>
      <c r="AG71">
        <v>18.138912000000001</v>
      </c>
      <c r="AH71">
        <v>135.433311</v>
      </c>
      <c r="AI71">
        <v>0</v>
      </c>
      <c r="AJ71">
        <v>0</v>
      </c>
      <c r="AK71">
        <v>48.983400000000003</v>
      </c>
      <c r="AL71">
        <v>33.639899999999997</v>
      </c>
      <c r="AM71">
        <v>15.281779</v>
      </c>
      <c r="AN71">
        <v>0.79379900000000003</v>
      </c>
      <c r="AO71">
        <v>23.83164</v>
      </c>
      <c r="AP71">
        <v>9.1476209999999991</v>
      </c>
      <c r="AQ71">
        <v>60.065460000000002</v>
      </c>
      <c r="AR71">
        <v>10.653600000000001</v>
      </c>
      <c r="AS71">
        <v>10.384944000000001</v>
      </c>
      <c r="AT71">
        <v>14.471912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76.079999999999984</v>
      </c>
      <c r="BA71">
        <f t="shared" si="4"/>
        <v>2429.7636499999999</v>
      </c>
      <c r="BD71">
        <v>22.46</v>
      </c>
      <c r="BE71">
        <v>7.12</v>
      </c>
      <c r="BF71">
        <v>0</v>
      </c>
      <c r="BG71">
        <v>1.91</v>
      </c>
      <c r="BH71">
        <v>5.42</v>
      </c>
      <c r="BI71">
        <v>6.69</v>
      </c>
      <c r="BJ71">
        <v>1.46</v>
      </c>
      <c r="BK71">
        <v>3.48</v>
      </c>
      <c r="BL71">
        <v>0.86</v>
      </c>
      <c r="BM71">
        <v>1.74</v>
      </c>
      <c r="BN71">
        <v>0.48</v>
      </c>
      <c r="BO71">
        <v>15.12</v>
      </c>
      <c r="BP71">
        <v>3.72</v>
      </c>
      <c r="BQ71">
        <v>4.24</v>
      </c>
      <c r="BR71">
        <v>1.19</v>
      </c>
      <c r="BS71">
        <v>0.19</v>
      </c>
      <c r="BT71">
        <v>0</v>
      </c>
      <c r="BU71">
        <v>0</v>
      </c>
      <c r="BV71">
        <v>0</v>
      </c>
      <c r="BW71">
        <f t="shared" si="5"/>
        <v>76.079999999999984</v>
      </c>
    </row>
    <row r="72" spans="1:75">
      <c r="A72" t="s">
        <v>114</v>
      </c>
      <c r="B72">
        <v>0</v>
      </c>
      <c r="C72">
        <v>9.65</v>
      </c>
      <c r="D72">
        <v>0</v>
      </c>
      <c r="E72">
        <v>0</v>
      </c>
      <c r="F72">
        <v>0</v>
      </c>
      <c r="G72">
        <v>4.8250000000000002</v>
      </c>
      <c r="H72">
        <v>0</v>
      </c>
      <c r="I72">
        <v>0</v>
      </c>
      <c r="J72">
        <v>0</v>
      </c>
      <c r="K72">
        <v>207.986546</v>
      </c>
      <c r="L72">
        <v>630.28984600000001</v>
      </c>
      <c r="M72">
        <v>44.39</v>
      </c>
      <c r="N72">
        <v>113.99062499999999</v>
      </c>
      <c r="O72">
        <v>119.337328</v>
      </c>
      <c r="P72">
        <v>134.43414999999999</v>
      </c>
      <c r="Q72">
        <v>21.0563</v>
      </c>
      <c r="R72">
        <v>40.906446000000003</v>
      </c>
      <c r="S72">
        <v>25.466446000000001</v>
      </c>
      <c r="T72">
        <v>0</v>
      </c>
      <c r="U72">
        <v>262.72125</v>
      </c>
      <c r="V72">
        <v>13.751250000000001</v>
      </c>
      <c r="W72">
        <v>29.873505000000002</v>
      </c>
      <c r="X72">
        <v>142.35257799999999</v>
      </c>
      <c r="Y72">
        <v>0</v>
      </c>
      <c r="Z72">
        <v>6.3244170000000004</v>
      </c>
      <c r="AA72">
        <v>41.166899999999998</v>
      </c>
      <c r="AB72">
        <v>25.418177</v>
      </c>
      <c r="AC72">
        <v>18.678231</v>
      </c>
      <c r="AD72">
        <v>26.387636000000001</v>
      </c>
      <c r="AE72">
        <v>47.706277</v>
      </c>
      <c r="AF72">
        <v>27.593209999999999</v>
      </c>
      <c r="AG72">
        <v>18.138912000000001</v>
      </c>
      <c r="AH72">
        <v>135.433311</v>
      </c>
      <c r="AI72">
        <v>0</v>
      </c>
      <c r="AJ72">
        <v>0</v>
      </c>
      <c r="AK72">
        <v>48.983400000000003</v>
      </c>
      <c r="AL72">
        <v>33.639899999999997</v>
      </c>
      <c r="AM72">
        <v>15.281779</v>
      </c>
      <c r="AN72">
        <v>0.79379900000000003</v>
      </c>
      <c r="AO72">
        <v>23.83164</v>
      </c>
      <c r="AP72">
        <v>9.1476209999999991</v>
      </c>
      <c r="AQ72">
        <v>60.065460000000002</v>
      </c>
      <c r="AR72">
        <v>10.653600000000001</v>
      </c>
      <c r="AS72">
        <v>10.384944000000001</v>
      </c>
      <c r="AT72">
        <v>14.471912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76.20999999999998</v>
      </c>
      <c r="BA72">
        <f t="shared" si="4"/>
        <v>2451.3423959999996</v>
      </c>
      <c r="BD72">
        <v>22.46</v>
      </c>
      <c r="BE72">
        <v>7.12</v>
      </c>
      <c r="BF72">
        <v>0</v>
      </c>
      <c r="BG72">
        <v>1.91</v>
      </c>
      <c r="BH72">
        <v>5.42</v>
      </c>
      <c r="BI72">
        <v>6.69</v>
      </c>
      <c r="BJ72">
        <v>1.46</v>
      </c>
      <c r="BK72">
        <v>3.48</v>
      </c>
      <c r="BL72">
        <v>0.86</v>
      </c>
      <c r="BM72">
        <v>1.74</v>
      </c>
      <c r="BN72">
        <v>0.48</v>
      </c>
      <c r="BO72">
        <v>15.12</v>
      </c>
      <c r="BP72">
        <v>3.72</v>
      </c>
      <c r="BQ72">
        <v>4.24</v>
      </c>
      <c r="BR72">
        <v>1.32</v>
      </c>
      <c r="BS72">
        <v>0.19</v>
      </c>
      <c r="BT72">
        <v>0</v>
      </c>
      <c r="BU72">
        <v>0</v>
      </c>
      <c r="BV72">
        <v>0</v>
      </c>
      <c r="BW72">
        <f t="shared" si="5"/>
        <v>76.20999999999998</v>
      </c>
    </row>
    <row r="73" spans="1:75">
      <c r="A73" t="s">
        <v>115</v>
      </c>
      <c r="B73">
        <v>0</v>
      </c>
      <c r="C73">
        <v>9.65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207.986546</v>
      </c>
      <c r="L73">
        <v>630.28984600000001</v>
      </c>
      <c r="M73">
        <v>44.39</v>
      </c>
      <c r="N73">
        <v>113.99062499999999</v>
      </c>
      <c r="O73">
        <v>119.337328</v>
      </c>
      <c r="P73">
        <v>134.43414999999999</v>
      </c>
      <c r="Q73">
        <v>21.0563</v>
      </c>
      <c r="R73">
        <v>40.906446000000003</v>
      </c>
      <c r="S73">
        <v>25.466446000000001</v>
      </c>
      <c r="T73">
        <v>0</v>
      </c>
      <c r="U73">
        <v>262.72125</v>
      </c>
      <c r="V73">
        <v>13.751250000000001</v>
      </c>
      <c r="W73">
        <v>28.701995</v>
      </c>
      <c r="X73">
        <v>142.35257799999999</v>
      </c>
      <c r="Y73">
        <v>0</v>
      </c>
      <c r="Z73">
        <v>6.3244170000000004</v>
      </c>
      <c r="AA73">
        <v>41.166899999999998</v>
      </c>
      <c r="AB73">
        <v>25.418177</v>
      </c>
      <c r="AC73">
        <v>18.678231</v>
      </c>
      <c r="AD73">
        <v>35.265098999999999</v>
      </c>
      <c r="AE73">
        <v>47.706277</v>
      </c>
      <c r="AF73">
        <v>27.593209999999999</v>
      </c>
      <c r="AG73">
        <v>18.138912000000001</v>
      </c>
      <c r="AH73">
        <v>135.433311</v>
      </c>
      <c r="AI73">
        <v>0</v>
      </c>
      <c r="AJ73">
        <v>0</v>
      </c>
      <c r="AK73">
        <v>48.983400000000003</v>
      </c>
      <c r="AL73">
        <v>33.639899999999997</v>
      </c>
      <c r="AM73">
        <v>15.281779</v>
      </c>
      <c r="AN73">
        <v>0.79379900000000003</v>
      </c>
      <c r="AO73">
        <v>23.83164</v>
      </c>
      <c r="AP73">
        <v>9.1476209999999991</v>
      </c>
      <c r="AQ73">
        <v>60.065460000000002</v>
      </c>
      <c r="AR73">
        <v>14.915039999999999</v>
      </c>
      <c r="AS73">
        <v>10.384944000000001</v>
      </c>
      <c r="AT73">
        <v>14.471912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75.859999999999985</v>
      </c>
      <c r="BA73">
        <f t="shared" si="4"/>
        <v>2458.1347889999997</v>
      </c>
      <c r="BD73">
        <v>22.46</v>
      </c>
      <c r="BE73">
        <v>7.12</v>
      </c>
      <c r="BF73">
        <v>0</v>
      </c>
      <c r="BG73">
        <v>1.91</v>
      </c>
      <c r="BH73">
        <v>5.42</v>
      </c>
      <c r="BI73">
        <v>6.69</v>
      </c>
      <c r="BJ73">
        <v>1.46</v>
      </c>
      <c r="BK73">
        <v>3.48</v>
      </c>
      <c r="BL73">
        <v>0.86</v>
      </c>
      <c r="BM73">
        <v>1.74</v>
      </c>
      <c r="BN73">
        <v>0.48</v>
      </c>
      <c r="BO73">
        <v>15.12</v>
      </c>
      <c r="BP73">
        <v>3.72</v>
      </c>
      <c r="BQ73">
        <v>4.24</v>
      </c>
      <c r="BR73">
        <v>0.99</v>
      </c>
      <c r="BS73">
        <v>0.17</v>
      </c>
      <c r="BT73">
        <v>0</v>
      </c>
      <c r="BU73">
        <v>0</v>
      </c>
      <c r="BV73">
        <v>0</v>
      </c>
      <c r="BW73">
        <f t="shared" si="5"/>
        <v>75.859999999999985</v>
      </c>
    </row>
    <row r="74" spans="1:75">
      <c r="A74" t="s">
        <v>116</v>
      </c>
      <c r="B74">
        <v>0</v>
      </c>
      <c r="C74">
        <v>9.65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207.986546</v>
      </c>
      <c r="L74">
        <v>630.28984600000001</v>
      </c>
      <c r="M74">
        <v>44.39</v>
      </c>
      <c r="N74">
        <v>113.99062499999999</v>
      </c>
      <c r="O74">
        <v>119.337328</v>
      </c>
      <c r="P74">
        <v>134.43414999999999</v>
      </c>
      <c r="Q74">
        <v>21.0563</v>
      </c>
      <c r="R74">
        <v>40.906446000000003</v>
      </c>
      <c r="S74">
        <v>25.466446000000001</v>
      </c>
      <c r="T74">
        <v>0</v>
      </c>
      <c r="U74">
        <v>262.72125</v>
      </c>
      <c r="V74">
        <v>13.751250000000001</v>
      </c>
      <c r="W74">
        <v>29.287749999999999</v>
      </c>
      <c r="X74">
        <v>142.35257799999999</v>
      </c>
      <c r="Y74">
        <v>0</v>
      </c>
      <c r="Z74">
        <v>12.648834000000001</v>
      </c>
      <c r="AA74">
        <v>41.166899999999998</v>
      </c>
      <c r="AB74">
        <v>25.418177</v>
      </c>
      <c r="AC74">
        <v>18.678231</v>
      </c>
      <c r="AD74">
        <v>35.265098999999999</v>
      </c>
      <c r="AE74">
        <v>47.706277</v>
      </c>
      <c r="AF74">
        <v>27.593209999999999</v>
      </c>
      <c r="AG74">
        <v>18.138912000000001</v>
      </c>
      <c r="AH74">
        <v>135.433311</v>
      </c>
      <c r="AI74">
        <v>0</v>
      </c>
      <c r="AJ74">
        <v>0</v>
      </c>
      <c r="AK74">
        <v>48.983400000000003</v>
      </c>
      <c r="AL74">
        <v>33.639899999999997</v>
      </c>
      <c r="AM74">
        <v>15.281779</v>
      </c>
      <c r="AN74">
        <v>0.79379900000000003</v>
      </c>
      <c r="AO74">
        <v>23.83164</v>
      </c>
      <c r="AP74">
        <v>9.1476209999999991</v>
      </c>
      <c r="AQ74">
        <v>60.065460000000002</v>
      </c>
      <c r="AR74">
        <v>14.915039999999999</v>
      </c>
      <c r="AS74">
        <v>10.384944000000001</v>
      </c>
      <c r="AT74">
        <v>14.471912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75.859999999999985</v>
      </c>
      <c r="BA74">
        <f t="shared" si="4"/>
        <v>2465.0449610000001</v>
      </c>
      <c r="BD74">
        <v>22.46</v>
      </c>
      <c r="BE74">
        <v>7.12</v>
      </c>
      <c r="BF74">
        <v>0</v>
      </c>
      <c r="BG74">
        <v>1.91</v>
      </c>
      <c r="BH74">
        <v>5.42</v>
      </c>
      <c r="BI74">
        <v>6.69</v>
      </c>
      <c r="BJ74">
        <v>1.46</v>
      </c>
      <c r="BK74">
        <v>3.48</v>
      </c>
      <c r="BL74">
        <v>0.86</v>
      </c>
      <c r="BM74">
        <v>1.74</v>
      </c>
      <c r="BN74">
        <v>0.48</v>
      </c>
      <c r="BO74">
        <v>15.12</v>
      </c>
      <c r="BP74">
        <v>3.72</v>
      </c>
      <c r="BQ74">
        <v>4.24</v>
      </c>
      <c r="BR74">
        <v>0.99</v>
      </c>
      <c r="BS74">
        <v>0.17</v>
      </c>
      <c r="BT74">
        <v>0</v>
      </c>
      <c r="BU74">
        <v>0</v>
      </c>
      <c r="BV74">
        <v>0</v>
      </c>
      <c r="BW74">
        <f t="shared" si="5"/>
        <v>75.859999999999985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207.986546</v>
      </c>
      <c r="L75">
        <v>630.28984600000001</v>
      </c>
      <c r="M75">
        <v>44.39</v>
      </c>
      <c r="N75">
        <v>113.99062499999999</v>
      </c>
      <c r="O75">
        <v>119.337328</v>
      </c>
      <c r="P75">
        <v>134.43414999999999</v>
      </c>
      <c r="Q75">
        <v>21.0563</v>
      </c>
      <c r="R75">
        <v>40.906446000000003</v>
      </c>
      <c r="S75">
        <v>25.466446000000001</v>
      </c>
      <c r="T75">
        <v>0</v>
      </c>
      <c r="U75">
        <v>262.72125</v>
      </c>
      <c r="V75">
        <v>13.751250000000001</v>
      </c>
      <c r="W75">
        <v>29.873505000000002</v>
      </c>
      <c r="X75">
        <v>142.35257799999999</v>
      </c>
      <c r="Y75">
        <v>0</v>
      </c>
      <c r="Z75">
        <v>18.973251000000001</v>
      </c>
      <c r="AA75">
        <v>41.166899999999998</v>
      </c>
      <c r="AB75">
        <v>25.418177</v>
      </c>
      <c r="AC75">
        <v>18.678231</v>
      </c>
      <c r="AD75">
        <v>35.265098999999999</v>
      </c>
      <c r="AE75">
        <v>47.706277</v>
      </c>
      <c r="AF75">
        <v>27.593209999999999</v>
      </c>
      <c r="AG75">
        <v>18.138912000000001</v>
      </c>
      <c r="AH75">
        <v>135.433311</v>
      </c>
      <c r="AI75">
        <v>0</v>
      </c>
      <c r="AJ75">
        <v>0</v>
      </c>
      <c r="AK75">
        <v>48.983400000000003</v>
      </c>
      <c r="AL75">
        <v>45.974530000000001</v>
      </c>
      <c r="AM75">
        <v>15.281779</v>
      </c>
      <c r="AN75">
        <v>0.79379900000000003</v>
      </c>
      <c r="AO75">
        <v>23.83164</v>
      </c>
      <c r="AP75">
        <v>9.1476209999999991</v>
      </c>
      <c r="AQ75">
        <v>60.065460000000002</v>
      </c>
      <c r="AR75">
        <v>14.915039999999999</v>
      </c>
      <c r="AS75">
        <v>10.384944000000001</v>
      </c>
      <c r="AT75">
        <v>14.471912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75.34</v>
      </c>
      <c r="BA75">
        <f t="shared" si="4"/>
        <v>2474.1197629999992</v>
      </c>
      <c r="BD75">
        <v>23.52</v>
      </c>
      <c r="BE75">
        <v>6.94</v>
      </c>
      <c r="BF75">
        <v>0</v>
      </c>
      <c r="BG75">
        <v>1.85</v>
      </c>
      <c r="BH75">
        <v>5.43</v>
      </c>
      <c r="BI75">
        <v>6.56</v>
      </c>
      <c r="BJ75">
        <v>1.5</v>
      </c>
      <c r="BK75">
        <v>3.48</v>
      </c>
      <c r="BL75">
        <v>0.82</v>
      </c>
      <c r="BM75">
        <v>1.74</v>
      </c>
      <c r="BN75">
        <v>0.47</v>
      </c>
      <c r="BO75">
        <v>14.07</v>
      </c>
      <c r="BP75">
        <v>3.63</v>
      </c>
      <c r="BQ75">
        <v>4.12</v>
      </c>
      <c r="BR75">
        <v>1.04</v>
      </c>
      <c r="BS75">
        <v>0.17</v>
      </c>
      <c r="BT75">
        <v>0</v>
      </c>
      <c r="BU75">
        <v>0</v>
      </c>
      <c r="BV75">
        <v>0</v>
      </c>
      <c r="BW75">
        <f t="shared" si="5"/>
        <v>75.34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9.65</v>
      </c>
      <c r="G76">
        <v>0</v>
      </c>
      <c r="H76">
        <v>0</v>
      </c>
      <c r="I76">
        <v>0</v>
      </c>
      <c r="J76">
        <v>0</v>
      </c>
      <c r="K76">
        <v>207.986546</v>
      </c>
      <c r="L76">
        <v>630.28984600000001</v>
      </c>
      <c r="M76">
        <v>44.39</v>
      </c>
      <c r="N76">
        <v>113.99062499999999</v>
      </c>
      <c r="O76">
        <v>119.337328</v>
      </c>
      <c r="P76">
        <v>134.43414999999999</v>
      </c>
      <c r="Q76">
        <v>21.0563</v>
      </c>
      <c r="R76">
        <v>40.906446000000003</v>
      </c>
      <c r="S76">
        <v>25.466446000000001</v>
      </c>
      <c r="T76">
        <v>0</v>
      </c>
      <c r="U76">
        <v>262.72125</v>
      </c>
      <c r="V76">
        <v>13.751250000000001</v>
      </c>
      <c r="W76">
        <v>29.873505000000002</v>
      </c>
      <c r="X76">
        <v>142.35257799999999</v>
      </c>
      <c r="Y76">
        <v>0</v>
      </c>
      <c r="Z76">
        <v>18.973251000000001</v>
      </c>
      <c r="AA76">
        <v>41.166899999999998</v>
      </c>
      <c r="AB76">
        <v>25.418177</v>
      </c>
      <c r="AC76">
        <v>18.678231</v>
      </c>
      <c r="AD76">
        <v>35.265098999999999</v>
      </c>
      <c r="AE76">
        <v>47.706277</v>
      </c>
      <c r="AF76">
        <v>27.593209999999999</v>
      </c>
      <c r="AG76">
        <v>18.138912000000001</v>
      </c>
      <c r="AH76">
        <v>135.433311</v>
      </c>
      <c r="AI76">
        <v>3.0711119999999998</v>
      </c>
      <c r="AJ76">
        <v>0</v>
      </c>
      <c r="AK76">
        <v>48.983400000000003</v>
      </c>
      <c r="AL76">
        <v>45.974530000000001</v>
      </c>
      <c r="AM76">
        <v>15.281779</v>
      </c>
      <c r="AN76">
        <v>0.79379900000000003</v>
      </c>
      <c r="AO76">
        <v>23.83164</v>
      </c>
      <c r="AP76">
        <v>9.1476209999999991</v>
      </c>
      <c r="AQ76">
        <v>60.065460000000002</v>
      </c>
      <c r="AR76">
        <v>14.915039999999999</v>
      </c>
      <c r="AS76">
        <v>10.384944000000001</v>
      </c>
      <c r="AT76">
        <v>14.471912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75.34</v>
      </c>
      <c r="BA76">
        <f t="shared" si="4"/>
        <v>2486.8408749999999</v>
      </c>
      <c r="BD76">
        <v>23.52</v>
      </c>
      <c r="BE76">
        <v>6.94</v>
      </c>
      <c r="BF76">
        <v>0</v>
      </c>
      <c r="BG76">
        <v>1.85</v>
      </c>
      <c r="BH76">
        <v>5.43</v>
      </c>
      <c r="BI76">
        <v>6.56</v>
      </c>
      <c r="BJ76">
        <v>1.5</v>
      </c>
      <c r="BK76">
        <v>3.48</v>
      </c>
      <c r="BL76">
        <v>0.82</v>
      </c>
      <c r="BM76">
        <v>1.74</v>
      </c>
      <c r="BN76">
        <v>0.47</v>
      </c>
      <c r="BO76">
        <v>14.07</v>
      </c>
      <c r="BP76">
        <v>3.63</v>
      </c>
      <c r="BQ76">
        <v>4.12</v>
      </c>
      <c r="BR76">
        <v>1.04</v>
      </c>
      <c r="BS76">
        <v>0.17</v>
      </c>
      <c r="BT76">
        <v>0</v>
      </c>
      <c r="BU76">
        <v>0</v>
      </c>
      <c r="BV76">
        <v>0</v>
      </c>
      <c r="BW76">
        <f t="shared" si="5"/>
        <v>75.34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9.65</v>
      </c>
      <c r="G77">
        <v>0</v>
      </c>
      <c r="H77">
        <v>0</v>
      </c>
      <c r="I77">
        <v>0</v>
      </c>
      <c r="J77">
        <v>0</v>
      </c>
      <c r="K77">
        <v>207.986546</v>
      </c>
      <c r="L77">
        <v>630.28984600000001</v>
      </c>
      <c r="M77">
        <v>44.39</v>
      </c>
      <c r="N77">
        <v>113.99062499999999</v>
      </c>
      <c r="O77">
        <v>119.337328</v>
      </c>
      <c r="P77">
        <v>134.43414999999999</v>
      </c>
      <c r="Q77">
        <v>21.0563</v>
      </c>
      <c r="R77">
        <v>40.906446000000003</v>
      </c>
      <c r="S77">
        <v>25.466446000000001</v>
      </c>
      <c r="T77">
        <v>0</v>
      </c>
      <c r="U77">
        <v>268.14937500000002</v>
      </c>
      <c r="V77">
        <v>13.751250000000001</v>
      </c>
      <c r="W77">
        <v>29.873505000000002</v>
      </c>
      <c r="X77">
        <v>142.35257799999999</v>
      </c>
      <c r="Y77">
        <v>0</v>
      </c>
      <c r="Z77">
        <v>18.973251000000001</v>
      </c>
      <c r="AA77">
        <v>41.166899999999998</v>
      </c>
      <c r="AB77">
        <v>38.127265999999999</v>
      </c>
      <c r="AC77">
        <v>18.678231</v>
      </c>
      <c r="AD77">
        <v>35.265098999999999</v>
      </c>
      <c r="AE77">
        <v>47.706277</v>
      </c>
      <c r="AF77">
        <v>27.593209999999999</v>
      </c>
      <c r="AG77">
        <v>18.138912000000001</v>
      </c>
      <c r="AH77">
        <v>135.433311</v>
      </c>
      <c r="AI77">
        <v>13.512895</v>
      </c>
      <c r="AJ77">
        <v>0</v>
      </c>
      <c r="AK77">
        <v>48.983400000000003</v>
      </c>
      <c r="AL77">
        <v>45.974530000000001</v>
      </c>
      <c r="AM77">
        <v>15.281779</v>
      </c>
      <c r="AN77">
        <v>0.79379900000000003</v>
      </c>
      <c r="AO77">
        <v>23.83164</v>
      </c>
      <c r="AP77">
        <v>9.1476209999999991</v>
      </c>
      <c r="AQ77">
        <v>60.065460000000002</v>
      </c>
      <c r="AR77">
        <v>51.137279999999997</v>
      </c>
      <c r="AS77">
        <v>31.025020000000001</v>
      </c>
      <c r="AT77">
        <v>14.471912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75.34</v>
      </c>
      <c r="BA77">
        <f t="shared" si="4"/>
        <v>2572.2821879999992</v>
      </c>
      <c r="BD77">
        <v>23.52</v>
      </c>
      <c r="BE77">
        <v>6.94</v>
      </c>
      <c r="BF77">
        <v>0</v>
      </c>
      <c r="BG77">
        <v>1.85</v>
      </c>
      <c r="BH77">
        <v>5.43</v>
      </c>
      <c r="BI77">
        <v>6.56</v>
      </c>
      <c r="BJ77">
        <v>1.5</v>
      </c>
      <c r="BK77">
        <v>3.48</v>
      </c>
      <c r="BL77">
        <v>0.82</v>
      </c>
      <c r="BM77">
        <v>1.74</v>
      </c>
      <c r="BN77">
        <v>0.47</v>
      </c>
      <c r="BO77">
        <v>14.07</v>
      </c>
      <c r="BP77">
        <v>3.63</v>
      </c>
      <c r="BQ77">
        <v>4.12</v>
      </c>
      <c r="BR77">
        <v>1.04</v>
      </c>
      <c r="BS77">
        <v>0.17</v>
      </c>
      <c r="BT77">
        <v>0</v>
      </c>
      <c r="BU77">
        <v>0</v>
      </c>
      <c r="BV77">
        <v>0</v>
      </c>
      <c r="BW77">
        <f t="shared" si="5"/>
        <v>75.34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9.65</v>
      </c>
      <c r="G78">
        <v>0</v>
      </c>
      <c r="H78">
        <v>0</v>
      </c>
      <c r="I78">
        <v>0</v>
      </c>
      <c r="J78">
        <v>0</v>
      </c>
      <c r="K78">
        <v>207.986546</v>
      </c>
      <c r="L78">
        <v>630.28984600000001</v>
      </c>
      <c r="M78">
        <v>44.39</v>
      </c>
      <c r="N78">
        <v>113.99062499999999</v>
      </c>
      <c r="O78">
        <v>119.337328</v>
      </c>
      <c r="P78">
        <v>134.43414999999999</v>
      </c>
      <c r="Q78">
        <v>21.0563</v>
      </c>
      <c r="R78">
        <v>40.906446000000003</v>
      </c>
      <c r="S78">
        <v>25.466446000000001</v>
      </c>
      <c r="T78">
        <v>0</v>
      </c>
      <c r="U78">
        <v>271.40625</v>
      </c>
      <c r="V78">
        <v>13.751250000000001</v>
      </c>
      <c r="W78">
        <v>29.873505000000002</v>
      </c>
      <c r="X78">
        <v>142.35257799999999</v>
      </c>
      <c r="Y78">
        <v>0</v>
      </c>
      <c r="Z78">
        <v>18.973251000000001</v>
      </c>
      <c r="AA78">
        <v>41.166899999999998</v>
      </c>
      <c r="AB78">
        <v>38.127265999999999</v>
      </c>
      <c r="AC78">
        <v>18.678231</v>
      </c>
      <c r="AD78">
        <v>35.265098999999999</v>
      </c>
      <c r="AE78">
        <v>47.706277</v>
      </c>
      <c r="AF78">
        <v>27.593209999999999</v>
      </c>
      <c r="AG78">
        <v>18.138912000000001</v>
      </c>
      <c r="AH78">
        <v>135.433311</v>
      </c>
      <c r="AI78">
        <v>13.512895</v>
      </c>
      <c r="AJ78">
        <v>0</v>
      </c>
      <c r="AK78">
        <v>48.983400000000003</v>
      </c>
      <c r="AL78">
        <v>45.974530000000001</v>
      </c>
      <c r="AM78">
        <v>15.281779</v>
      </c>
      <c r="AN78">
        <v>0.79379900000000003</v>
      </c>
      <c r="AO78">
        <v>23.83164</v>
      </c>
      <c r="AP78">
        <v>9.1476209999999991</v>
      </c>
      <c r="AQ78">
        <v>60.065460000000002</v>
      </c>
      <c r="AR78">
        <v>51.137279999999997</v>
      </c>
      <c r="AS78">
        <v>31.025020000000001</v>
      </c>
      <c r="AT78">
        <v>14.471912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75.34</v>
      </c>
      <c r="BA78">
        <f t="shared" si="4"/>
        <v>2575.5390629999993</v>
      </c>
      <c r="BD78">
        <v>23.52</v>
      </c>
      <c r="BE78">
        <v>6.94</v>
      </c>
      <c r="BF78">
        <v>0</v>
      </c>
      <c r="BG78">
        <v>1.85</v>
      </c>
      <c r="BH78">
        <v>5.43</v>
      </c>
      <c r="BI78">
        <v>6.56</v>
      </c>
      <c r="BJ78">
        <v>1.5</v>
      </c>
      <c r="BK78">
        <v>3.48</v>
      </c>
      <c r="BL78">
        <v>0.82</v>
      </c>
      <c r="BM78">
        <v>1.74</v>
      </c>
      <c r="BN78">
        <v>0.47</v>
      </c>
      <c r="BO78">
        <v>14.07</v>
      </c>
      <c r="BP78">
        <v>3.63</v>
      </c>
      <c r="BQ78">
        <v>4.12</v>
      </c>
      <c r="BR78">
        <v>1.04</v>
      </c>
      <c r="BS78">
        <v>0.17</v>
      </c>
      <c r="BT78">
        <v>0</v>
      </c>
      <c r="BU78">
        <v>0</v>
      </c>
      <c r="BV78">
        <v>0</v>
      </c>
      <c r="BW78">
        <f t="shared" si="5"/>
        <v>75.34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9.65</v>
      </c>
      <c r="G79">
        <v>0</v>
      </c>
      <c r="H79">
        <v>0</v>
      </c>
      <c r="I79">
        <v>0</v>
      </c>
      <c r="J79">
        <v>0</v>
      </c>
      <c r="K79">
        <v>207.986546</v>
      </c>
      <c r="L79">
        <v>630.28984600000001</v>
      </c>
      <c r="M79">
        <v>44.39</v>
      </c>
      <c r="N79">
        <v>113.99062499999999</v>
      </c>
      <c r="O79">
        <v>119.337328</v>
      </c>
      <c r="P79">
        <v>134.43414999999999</v>
      </c>
      <c r="Q79">
        <v>21.0563</v>
      </c>
      <c r="R79">
        <v>40.906446000000003</v>
      </c>
      <c r="S79">
        <v>25.466446000000001</v>
      </c>
      <c r="T79">
        <v>0</v>
      </c>
      <c r="U79">
        <v>274.66312499999998</v>
      </c>
      <c r="V79">
        <v>13.751250000000001</v>
      </c>
      <c r="W79">
        <v>28.701995</v>
      </c>
      <c r="X79">
        <v>142.35257799999999</v>
      </c>
      <c r="Y79">
        <v>0</v>
      </c>
      <c r="Z79">
        <v>18.973251000000001</v>
      </c>
      <c r="AA79">
        <v>41.548074999999997</v>
      </c>
      <c r="AB79">
        <v>38.127265999999999</v>
      </c>
      <c r="AC79">
        <v>28.04561</v>
      </c>
      <c r="AD79">
        <v>35.265098999999999</v>
      </c>
      <c r="AE79">
        <v>50.266657000000002</v>
      </c>
      <c r="AF79">
        <v>29.115594000000002</v>
      </c>
      <c r="AG79">
        <v>18.138912000000001</v>
      </c>
      <c r="AH79">
        <v>135.433311</v>
      </c>
      <c r="AI79">
        <v>13.512895</v>
      </c>
      <c r="AJ79">
        <v>0</v>
      </c>
      <c r="AK79">
        <v>48.983400000000003</v>
      </c>
      <c r="AL79">
        <v>45.974530000000001</v>
      </c>
      <c r="AM79">
        <v>15.281779</v>
      </c>
      <c r="AN79">
        <v>0.79379900000000003</v>
      </c>
      <c r="AO79">
        <v>23.83164</v>
      </c>
      <c r="AP79">
        <v>9.1476209999999991</v>
      </c>
      <c r="AQ79">
        <v>60.065460000000002</v>
      </c>
      <c r="AR79">
        <v>14.915039999999999</v>
      </c>
      <c r="AS79">
        <v>31.025020000000001</v>
      </c>
      <c r="AT79">
        <v>13.757531999999999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75.350000000000009</v>
      </c>
      <c r="BA79">
        <f t="shared" si="4"/>
        <v>2554.5291259999985</v>
      </c>
      <c r="BD79">
        <v>23.52</v>
      </c>
      <c r="BE79">
        <v>6.94</v>
      </c>
      <c r="BF79">
        <v>0</v>
      </c>
      <c r="BG79">
        <v>1.85</v>
      </c>
      <c r="BH79">
        <v>5.43</v>
      </c>
      <c r="BI79">
        <v>6.56</v>
      </c>
      <c r="BJ79">
        <v>1.5</v>
      </c>
      <c r="BK79">
        <v>3.48</v>
      </c>
      <c r="BL79">
        <v>0.82</v>
      </c>
      <c r="BM79">
        <v>1.74</v>
      </c>
      <c r="BN79">
        <v>0.47</v>
      </c>
      <c r="BO79">
        <v>14.07</v>
      </c>
      <c r="BP79">
        <v>3.63</v>
      </c>
      <c r="BQ79">
        <v>4.12</v>
      </c>
      <c r="BR79">
        <v>1.04</v>
      </c>
      <c r="BS79">
        <v>0.18</v>
      </c>
      <c r="BT79">
        <v>0</v>
      </c>
      <c r="BU79">
        <v>0</v>
      </c>
      <c r="BV79">
        <v>0</v>
      </c>
      <c r="BW79">
        <f t="shared" si="5"/>
        <v>75.350000000000009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9.65</v>
      </c>
      <c r="G80">
        <v>0</v>
      </c>
      <c r="H80">
        <v>0</v>
      </c>
      <c r="I80">
        <v>0</v>
      </c>
      <c r="J80">
        <v>0</v>
      </c>
      <c r="K80">
        <v>207.986546</v>
      </c>
      <c r="L80">
        <v>630.28984600000001</v>
      </c>
      <c r="M80">
        <v>44.39</v>
      </c>
      <c r="N80">
        <v>113.99062499999999</v>
      </c>
      <c r="O80">
        <v>119.337328</v>
      </c>
      <c r="P80">
        <v>134.43414999999999</v>
      </c>
      <c r="Q80">
        <v>21.0563</v>
      </c>
      <c r="R80">
        <v>40.906446000000003</v>
      </c>
      <c r="S80">
        <v>25.466446000000001</v>
      </c>
      <c r="T80">
        <v>0</v>
      </c>
      <c r="U80">
        <v>276.83437500000002</v>
      </c>
      <c r="V80">
        <v>13.751250000000001</v>
      </c>
      <c r="W80">
        <v>29.287749999999999</v>
      </c>
      <c r="X80">
        <v>142.35257799999999</v>
      </c>
      <c r="Y80">
        <v>0</v>
      </c>
      <c r="Z80">
        <v>18.973251000000001</v>
      </c>
      <c r="AA80">
        <v>41.548074999999997</v>
      </c>
      <c r="AB80">
        <v>38.127265999999999</v>
      </c>
      <c r="AC80">
        <v>28.04561</v>
      </c>
      <c r="AD80">
        <v>35.265098999999999</v>
      </c>
      <c r="AE80">
        <v>50.266657000000002</v>
      </c>
      <c r="AF80">
        <v>29.115594000000002</v>
      </c>
      <c r="AG80">
        <v>18.138912000000001</v>
      </c>
      <c r="AH80">
        <v>135.433311</v>
      </c>
      <c r="AI80">
        <v>47.172288000000002</v>
      </c>
      <c r="AJ80">
        <v>0</v>
      </c>
      <c r="AK80">
        <v>48.983400000000003</v>
      </c>
      <c r="AL80">
        <v>45.974530000000001</v>
      </c>
      <c r="AM80">
        <v>15.281779</v>
      </c>
      <c r="AN80">
        <v>0.79379900000000003</v>
      </c>
      <c r="AO80">
        <v>23.83164</v>
      </c>
      <c r="AP80">
        <v>9.1476209999999991</v>
      </c>
      <c r="AQ80">
        <v>60.065460000000002</v>
      </c>
      <c r="AR80">
        <v>14.915039999999999</v>
      </c>
      <c r="AS80">
        <v>31.025020000000001</v>
      </c>
      <c r="AT80">
        <v>14.471912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75.350000000000009</v>
      </c>
      <c r="BA80">
        <f t="shared" si="4"/>
        <v>2591.6599039999992</v>
      </c>
      <c r="BD80">
        <v>23.52</v>
      </c>
      <c r="BE80">
        <v>6.94</v>
      </c>
      <c r="BF80">
        <v>0</v>
      </c>
      <c r="BG80">
        <v>1.85</v>
      </c>
      <c r="BH80">
        <v>5.43</v>
      </c>
      <c r="BI80">
        <v>6.56</v>
      </c>
      <c r="BJ80">
        <v>1.5</v>
      </c>
      <c r="BK80">
        <v>3.48</v>
      </c>
      <c r="BL80">
        <v>0.82</v>
      </c>
      <c r="BM80">
        <v>1.74</v>
      </c>
      <c r="BN80">
        <v>0.47</v>
      </c>
      <c r="BO80">
        <v>14.07</v>
      </c>
      <c r="BP80">
        <v>3.63</v>
      </c>
      <c r="BQ80">
        <v>4.12</v>
      </c>
      <c r="BR80">
        <v>1.04</v>
      </c>
      <c r="BS80">
        <v>0.18</v>
      </c>
      <c r="BT80">
        <v>0</v>
      </c>
      <c r="BU80">
        <v>0</v>
      </c>
      <c r="BV80">
        <v>0</v>
      </c>
      <c r="BW80">
        <f t="shared" si="5"/>
        <v>75.350000000000009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9.65</v>
      </c>
      <c r="G81">
        <v>0</v>
      </c>
      <c r="H81">
        <v>0</v>
      </c>
      <c r="I81">
        <v>0</v>
      </c>
      <c r="J81">
        <v>0</v>
      </c>
      <c r="K81">
        <v>207.986546</v>
      </c>
      <c r="L81">
        <v>630.28984600000001</v>
      </c>
      <c r="M81">
        <v>44.39</v>
      </c>
      <c r="N81">
        <v>113.99062499999999</v>
      </c>
      <c r="O81">
        <v>119.337328</v>
      </c>
      <c r="P81">
        <v>134.43414999999999</v>
      </c>
      <c r="Q81">
        <v>21.0563</v>
      </c>
      <c r="R81">
        <v>40.906446000000003</v>
      </c>
      <c r="S81">
        <v>25.466446000000001</v>
      </c>
      <c r="T81">
        <v>0</v>
      </c>
      <c r="U81">
        <v>276.83437500000002</v>
      </c>
      <c r="V81">
        <v>13.751250000000001</v>
      </c>
      <c r="W81">
        <v>29.287749999999999</v>
      </c>
      <c r="X81">
        <v>142.35257799999999</v>
      </c>
      <c r="Y81">
        <v>0</v>
      </c>
      <c r="Z81">
        <v>18.973251000000001</v>
      </c>
      <c r="AA81">
        <v>41.548074999999997</v>
      </c>
      <c r="AB81">
        <v>38.127265999999999</v>
      </c>
      <c r="AC81">
        <v>28.04561</v>
      </c>
      <c r="AD81">
        <v>35.265098999999999</v>
      </c>
      <c r="AE81">
        <v>50.266657000000002</v>
      </c>
      <c r="AF81">
        <v>29.115594000000002</v>
      </c>
      <c r="AG81">
        <v>18.138912000000001</v>
      </c>
      <c r="AH81">
        <v>135.433311</v>
      </c>
      <c r="AI81">
        <v>47.172288000000002</v>
      </c>
      <c r="AJ81">
        <v>0</v>
      </c>
      <c r="AK81">
        <v>48.983400000000003</v>
      </c>
      <c r="AL81">
        <v>45.974530000000001</v>
      </c>
      <c r="AM81">
        <v>15.281779</v>
      </c>
      <c r="AN81">
        <v>0.79379900000000003</v>
      </c>
      <c r="AO81">
        <v>22.6968</v>
      </c>
      <c r="AP81">
        <v>9.1476209999999991</v>
      </c>
      <c r="AQ81">
        <v>60.065460000000002</v>
      </c>
      <c r="AR81">
        <v>14.915039999999999</v>
      </c>
      <c r="AS81">
        <v>10.384944000000001</v>
      </c>
      <c r="AT81">
        <v>14.471912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74.200000000000017</v>
      </c>
      <c r="BA81">
        <f t="shared" si="4"/>
        <v>2568.7349879999992</v>
      </c>
      <c r="BD81">
        <v>23.52</v>
      </c>
      <c r="BE81">
        <v>6.94</v>
      </c>
      <c r="BF81">
        <v>0</v>
      </c>
      <c r="BG81">
        <v>1.85</v>
      </c>
      <c r="BH81">
        <v>5.43</v>
      </c>
      <c r="BI81">
        <v>6.56</v>
      </c>
      <c r="BJ81">
        <v>1.5</v>
      </c>
      <c r="BK81">
        <v>3.48</v>
      </c>
      <c r="BL81">
        <v>0.82</v>
      </c>
      <c r="BM81">
        <v>0.59</v>
      </c>
      <c r="BN81">
        <v>0.47</v>
      </c>
      <c r="BO81">
        <v>14.07</v>
      </c>
      <c r="BP81">
        <v>3.63</v>
      </c>
      <c r="BQ81">
        <v>4.12</v>
      </c>
      <c r="BR81">
        <v>1.04</v>
      </c>
      <c r="BS81">
        <v>0.18</v>
      </c>
      <c r="BT81">
        <v>0</v>
      </c>
      <c r="BU81">
        <v>0</v>
      </c>
      <c r="BV81">
        <v>0</v>
      </c>
      <c r="BW81">
        <f t="shared" si="5"/>
        <v>74.200000000000017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9.65</v>
      </c>
      <c r="G82">
        <v>0</v>
      </c>
      <c r="H82">
        <v>0</v>
      </c>
      <c r="I82">
        <v>0</v>
      </c>
      <c r="J82">
        <v>0</v>
      </c>
      <c r="K82">
        <v>207.986546</v>
      </c>
      <c r="L82">
        <v>630.28984600000001</v>
      </c>
      <c r="M82">
        <v>44.39</v>
      </c>
      <c r="N82">
        <v>113.99062499999999</v>
      </c>
      <c r="O82">
        <v>119.337328</v>
      </c>
      <c r="P82">
        <v>134.43414999999999</v>
      </c>
      <c r="Q82">
        <v>21.0563</v>
      </c>
      <c r="R82">
        <v>40.906446000000003</v>
      </c>
      <c r="S82">
        <v>25.466446000000001</v>
      </c>
      <c r="T82">
        <v>0</v>
      </c>
      <c r="U82">
        <v>276.83437500000002</v>
      </c>
      <c r="V82">
        <v>13.751250000000001</v>
      </c>
      <c r="W82">
        <v>29.287749999999999</v>
      </c>
      <c r="X82">
        <v>142.35257799999999</v>
      </c>
      <c r="Y82">
        <v>0</v>
      </c>
      <c r="Z82">
        <v>18.973251000000001</v>
      </c>
      <c r="AA82">
        <v>41.548074999999997</v>
      </c>
      <c r="AB82">
        <v>38.127265999999999</v>
      </c>
      <c r="AC82">
        <v>28.04561</v>
      </c>
      <c r="AD82">
        <v>35.265098999999999</v>
      </c>
      <c r="AE82">
        <v>50.266657000000002</v>
      </c>
      <c r="AF82">
        <v>29.115594000000002</v>
      </c>
      <c r="AG82">
        <v>18.138912000000001</v>
      </c>
      <c r="AH82">
        <v>135.433311</v>
      </c>
      <c r="AI82">
        <v>47.172288000000002</v>
      </c>
      <c r="AJ82">
        <v>0</v>
      </c>
      <c r="AK82">
        <v>48.983400000000003</v>
      </c>
      <c r="AL82">
        <v>45.974530000000001</v>
      </c>
      <c r="AM82">
        <v>15.281779</v>
      </c>
      <c r="AN82">
        <v>0.79379900000000003</v>
      </c>
      <c r="AO82">
        <v>22.6968</v>
      </c>
      <c r="AP82">
        <v>9.1476209999999991</v>
      </c>
      <c r="AQ82">
        <v>60.065460000000002</v>
      </c>
      <c r="AR82">
        <v>14.915039999999999</v>
      </c>
      <c r="AS82">
        <v>10.384944000000001</v>
      </c>
      <c r="AT82">
        <v>14.471912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74.200000000000017</v>
      </c>
      <c r="BA82">
        <f t="shared" si="4"/>
        <v>2568.7349879999992</v>
      </c>
      <c r="BD82">
        <v>23.52</v>
      </c>
      <c r="BE82">
        <v>6.94</v>
      </c>
      <c r="BF82">
        <v>0</v>
      </c>
      <c r="BG82">
        <v>1.85</v>
      </c>
      <c r="BH82">
        <v>5.43</v>
      </c>
      <c r="BI82">
        <v>6.56</v>
      </c>
      <c r="BJ82">
        <v>1.5</v>
      </c>
      <c r="BK82">
        <v>3.48</v>
      </c>
      <c r="BL82">
        <v>0.82</v>
      </c>
      <c r="BM82">
        <v>0.59</v>
      </c>
      <c r="BN82">
        <v>0.47</v>
      </c>
      <c r="BO82">
        <v>14.07</v>
      </c>
      <c r="BP82">
        <v>3.63</v>
      </c>
      <c r="BQ82">
        <v>4.12</v>
      </c>
      <c r="BR82">
        <v>1.04</v>
      </c>
      <c r="BS82">
        <v>0.18</v>
      </c>
      <c r="BT82">
        <v>0</v>
      </c>
      <c r="BU82">
        <v>0</v>
      </c>
      <c r="BV82">
        <v>0</v>
      </c>
      <c r="BW82">
        <f t="shared" si="5"/>
        <v>74.200000000000017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9.65</v>
      </c>
      <c r="G83">
        <v>0</v>
      </c>
      <c r="H83">
        <v>0</v>
      </c>
      <c r="I83">
        <v>0</v>
      </c>
      <c r="J83">
        <v>0</v>
      </c>
      <c r="K83">
        <v>207.986546</v>
      </c>
      <c r="L83">
        <v>630.28984600000001</v>
      </c>
      <c r="M83">
        <v>44.39</v>
      </c>
      <c r="N83">
        <v>113.99062499999999</v>
      </c>
      <c r="O83">
        <v>119.337328</v>
      </c>
      <c r="P83">
        <v>134.43414999999999</v>
      </c>
      <c r="Q83">
        <v>21.0563</v>
      </c>
      <c r="R83">
        <v>40.906446000000003</v>
      </c>
      <c r="S83">
        <v>25.466446000000001</v>
      </c>
      <c r="T83">
        <v>0</v>
      </c>
      <c r="U83">
        <v>293.11874999999998</v>
      </c>
      <c r="V83">
        <v>13.751250000000001</v>
      </c>
      <c r="W83">
        <v>32.216524999999997</v>
      </c>
      <c r="X83">
        <v>142.35257799999999</v>
      </c>
      <c r="Y83">
        <v>0</v>
      </c>
      <c r="Z83">
        <v>18.973251000000001</v>
      </c>
      <c r="AA83">
        <v>41.548074999999997</v>
      </c>
      <c r="AB83">
        <v>38.127265999999999</v>
      </c>
      <c r="AC83">
        <v>28.04561</v>
      </c>
      <c r="AD83">
        <v>35.265098999999999</v>
      </c>
      <c r="AE83">
        <v>50.266657000000002</v>
      </c>
      <c r="AF83">
        <v>29.115594000000002</v>
      </c>
      <c r="AG83">
        <v>18.138912000000001</v>
      </c>
      <c r="AH83">
        <v>135.433311</v>
      </c>
      <c r="AI83">
        <v>47.172288000000002</v>
      </c>
      <c r="AJ83">
        <v>0</v>
      </c>
      <c r="AK83">
        <v>48.983400000000003</v>
      </c>
      <c r="AL83">
        <v>45.974530000000001</v>
      </c>
      <c r="AM83">
        <v>15.281779</v>
      </c>
      <c r="AN83">
        <v>0.79379900000000003</v>
      </c>
      <c r="AO83">
        <v>22.6968</v>
      </c>
      <c r="AP83">
        <v>9.1476209999999991</v>
      </c>
      <c r="AQ83">
        <v>60.065460000000002</v>
      </c>
      <c r="AR83">
        <v>14.915039999999999</v>
      </c>
      <c r="AS83">
        <v>10.384944000000001</v>
      </c>
      <c r="AT83">
        <v>14.471912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74.140000000000015</v>
      </c>
      <c r="BA83">
        <f t="shared" si="4"/>
        <v>2587.8881379999989</v>
      </c>
      <c r="BD83">
        <v>23.52</v>
      </c>
      <c r="BE83">
        <v>6.94</v>
      </c>
      <c r="BF83">
        <v>0</v>
      </c>
      <c r="BG83">
        <v>1.85</v>
      </c>
      <c r="BH83">
        <v>5.43</v>
      </c>
      <c r="BI83">
        <v>6.56</v>
      </c>
      <c r="BJ83">
        <v>1.5</v>
      </c>
      <c r="BK83">
        <v>3.48</v>
      </c>
      <c r="BL83">
        <v>0.82</v>
      </c>
      <c r="BM83">
        <v>0.53</v>
      </c>
      <c r="BN83">
        <v>0.47</v>
      </c>
      <c r="BO83">
        <v>14.07</v>
      </c>
      <c r="BP83">
        <v>3.63</v>
      </c>
      <c r="BQ83">
        <v>4.12</v>
      </c>
      <c r="BR83">
        <v>1.04</v>
      </c>
      <c r="BS83">
        <v>0.18</v>
      </c>
      <c r="BT83">
        <v>0</v>
      </c>
      <c r="BU83">
        <v>0</v>
      </c>
      <c r="BV83">
        <v>0</v>
      </c>
      <c r="BW83">
        <f t="shared" si="5"/>
        <v>74.140000000000015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9.65</v>
      </c>
      <c r="G84">
        <v>0</v>
      </c>
      <c r="H84">
        <v>0</v>
      </c>
      <c r="I84">
        <v>0</v>
      </c>
      <c r="J84">
        <v>0</v>
      </c>
      <c r="K84">
        <v>207.986546</v>
      </c>
      <c r="L84">
        <v>630.28984600000001</v>
      </c>
      <c r="M84">
        <v>44.39</v>
      </c>
      <c r="N84">
        <v>113.99062499999999</v>
      </c>
      <c r="O84">
        <v>119.337328</v>
      </c>
      <c r="P84">
        <v>134.43414999999999</v>
      </c>
      <c r="Q84">
        <v>21.0563</v>
      </c>
      <c r="R84">
        <v>40.906446000000003</v>
      </c>
      <c r="S84">
        <v>25.466446000000001</v>
      </c>
      <c r="T84">
        <v>0</v>
      </c>
      <c r="U84">
        <v>303.97500000000002</v>
      </c>
      <c r="V84">
        <v>13.751250000000001</v>
      </c>
      <c r="W84">
        <v>32.216524999999997</v>
      </c>
      <c r="X84">
        <v>142.35257799999999</v>
      </c>
      <c r="Y84">
        <v>0</v>
      </c>
      <c r="Z84">
        <v>18.973251000000001</v>
      </c>
      <c r="AA84">
        <v>41.548074999999997</v>
      </c>
      <c r="AB84">
        <v>38.127265999999999</v>
      </c>
      <c r="AC84">
        <v>28.04561</v>
      </c>
      <c r="AD84">
        <v>35.265098999999999</v>
      </c>
      <c r="AE84">
        <v>50.266657000000002</v>
      </c>
      <c r="AF84">
        <v>29.115594000000002</v>
      </c>
      <c r="AG84">
        <v>18.138912000000001</v>
      </c>
      <c r="AH84">
        <v>135.433311</v>
      </c>
      <c r="AI84">
        <v>47.172288000000002</v>
      </c>
      <c r="AJ84">
        <v>0</v>
      </c>
      <c r="AK84">
        <v>48.983400000000003</v>
      </c>
      <c r="AL84">
        <v>45.974530000000001</v>
      </c>
      <c r="AM84">
        <v>15.281779</v>
      </c>
      <c r="AN84">
        <v>0.79379900000000003</v>
      </c>
      <c r="AO84">
        <v>22.6968</v>
      </c>
      <c r="AP84">
        <v>9.1476209999999991</v>
      </c>
      <c r="AQ84">
        <v>60.065460000000002</v>
      </c>
      <c r="AR84">
        <v>14.915039999999999</v>
      </c>
      <c r="AS84">
        <v>10.384944000000001</v>
      </c>
      <c r="AT84">
        <v>14.471912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74.140000000000015</v>
      </c>
      <c r="BA84">
        <f t="shared" si="4"/>
        <v>2598.7443879999996</v>
      </c>
      <c r="BD84">
        <v>23.52</v>
      </c>
      <c r="BE84">
        <v>6.94</v>
      </c>
      <c r="BF84">
        <v>0</v>
      </c>
      <c r="BG84">
        <v>1.85</v>
      </c>
      <c r="BH84">
        <v>5.43</v>
      </c>
      <c r="BI84">
        <v>6.56</v>
      </c>
      <c r="BJ84">
        <v>1.5</v>
      </c>
      <c r="BK84">
        <v>3.48</v>
      </c>
      <c r="BL84">
        <v>0.82</v>
      </c>
      <c r="BM84">
        <v>0.53</v>
      </c>
      <c r="BN84">
        <v>0.47</v>
      </c>
      <c r="BO84">
        <v>14.07</v>
      </c>
      <c r="BP84">
        <v>3.63</v>
      </c>
      <c r="BQ84">
        <v>4.12</v>
      </c>
      <c r="BR84">
        <v>1.04</v>
      </c>
      <c r="BS84">
        <v>0.18</v>
      </c>
      <c r="BT84">
        <v>0</v>
      </c>
      <c r="BU84">
        <v>0</v>
      </c>
      <c r="BV84">
        <v>0</v>
      </c>
      <c r="BW84">
        <f t="shared" si="5"/>
        <v>74.140000000000015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9.65</v>
      </c>
      <c r="G85">
        <v>0</v>
      </c>
      <c r="H85">
        <v>0</v>
      </c>
      <c r="I85">
        <v>0</v>
      </c>
      <c r="J85">
        <v>0</v>
      </c>
      <c r="K85">
        <v>207.986546</v>
      </c>
      <c r="L85">
        <v>630.28984600000001</v>
      </c>
      <c r="M85">
        <v>44.39</v>
      </c>
      <c r="N85">
        <v>113.99062499999999</v>
      </c>
      <c r="O85">
        <v>119.337328</v>
      </c>
      <c r="P85">
        <v>134.43414999999999</v>
      </c>
      <c r="Q85">
        <v>21.0563</v>
      </c>
      <c r="R85">
        <v>40.906446000000003</v>
      </c>
      <c r="S85">
        <v>25.466446000000001</v>
      </c>
      <c r="T85">
        <v>0</v>
      </c>
      <c r="U85">
        <v>311.57437499999997</v>
      </c>
      <c r="V85">
        <v>13.751250000000001</v>
      </c>
      <c r="W85">
        <v>32.216524999999997</v>
      </c>
      <c r="X85">
        <v>142.35257799999999</v>
      </c>
      <c r="Y85">
        <v>0</v>
      </c>
      <c r="Z85">
        <v>18.973251000000001</v>
      </c>
      <c r="AA85">
        <v>41.548074999999997</v>
      </c>
      <c r="AB85">
        <v>38.127265999999999</v>
      </c>
      <c r="AC85">
        <v>28.04561</v>
      </c>
      <c r="AD85">
        <v>35.265098999999999</v>
      </c>
      <c r="AE85">
        <v>50.266657000000002</v>
      </c>
      <c r="AF85">
        <v>29.115594000000002</v>
      </c>
      <c r="AG85">
        <v>18.138912000000001</v>
      </c>
      <c r="AH85">
        <v>135.433311</v>
      </c>
      <c r="AI85">
        <v>47.172288000000002</v>
      </c>
      <c r="AJ85">
        <v>0</v>
      </c>
      <c r="AK85">
        <v>48.983400000000003</v>
      </c>
      <c r="AL85">
        <v>45.974530000000001</v>
      </c>
      <c r="AM85">
        <v>15.281779</v>
      </c>
      <c r="AN85">
        <v>0.79379900000000003</v>
      </c>
      <c r="AO85">
        <v>22.6968</v>
      </c>
      <c r="AP85">
        <v>9.1476209999999991</v>
      </c>
      <c r="AQ85">
        <v>60.065460000000002</v>
      </c>
      <c r="AR85">
        <v>14.915039999999999</v>
      </c>
      <c r="AS85">
        <v>10.384944000000001</v>
      </c>
      <c r="AT85">
        <v>14.471912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74.140000000000015</v>
      </c>
      <c r="BA85">
        <f t="shared" si="4"/>
        <v>2606.3437629999994</v>
      </c>
      <c r="BD85">
        <v>23.52</v>
      </c>
      <c r="BE85">
        <v>6.94</v>
      </c>
      <c r="BF85">
        <v>0</v>
      </c>
      <c r="BG85">
        <v>1.85</v>
      </c>
      <c r="BH85">
        <v>5.43</v>
      </c>
      <c r="BI85">
        <v>6.56</v>
      </c>
      <c r="BJ85">
        <v>1.5</v>
      </c>
      <c r="BK85">
        <v>3.48</v>
      </c>
      <c r="BL85">
        <v>0.82</v>
      </c>
      <c r="BM85">
        <v>0.53</v>
      </c>
      <c r="BN85">
        <v>0.47</v>
      </c>
      <c r="BO85">
        <v>14.07</v>
      </c>
      <c r="BP85">
        <v>3.63</v>
      </c>
      <c r="BQ85">
        <v>4.12</v>
      </c>
      <c r="BR85">
        <v>1.04</v>
      </c>
      <c r="BS85">
        <v>0.18</v>
      </c>
      <c r="BT85">
        <v>0</v>
      </c>
      <c r="BU85">
        <v>0</v>
      </c>
      <c r="BV85">
        <v>0</v>
      </c>
      <c r="BW85">
        <f t="shared" si="5"/>
        <v>74.140000000000015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9.65</v>
      </c>
      <c r="G86">
        <v>0</v>
      </c>
      <c r="H86">
        <v>0</v>
      </c>
      <c r="I86">
        <v>0</v>
      </c>
      <c r="J86">
        <v>0</v>
      </c>
      <c r="K86">
        <v>207.986546</v>
      </c>
      <c r="L86">
        <v>630.28984600000001</v>
      </c>
      <c r="M86">
        <v>44.39</v>
      </c>
      <c r="N86">
        <v>113.99062499999999</v>
      </c>
      <c r="O86">
        <v>119.337328</v>
      </c>
      <c r="P86">
        <v>134.43414999999999</v>
      </c>
      <c r="Q86">
        <v>21.0563</v>
      </c>
      <c r="R86">
        <v>40.906446000000003</v>
      </c>
      <c r="S86">
        <v>25.466446000000001</v>
      </c>
      <c r="T86">
        <v>0</v>
      </c>
      <c r="U86">
        <v>318.08812499999999</v>
      </c>
      <c r="V86">
        <v>13.751250000000001</v>
      </c>
      <c r="W86">
        <v>32.216524999999997</v>
      </c>
      <c r="X86">
        <v>142.35257799999999</v>
      </c>
      <c r="Y86">
        <v>0</v>
      </c>
      <c r="Z86">
        <v>18.973251000000001</v>
      </c>
      <c r="AA86">
        <v>41.548074999999997</v>
      </c>
      <c r="AB86">
        <v>38.127265999999999</v>
      </c>
      <c r="AC86">
        <v>28.04561</v>
      </c>
      <c r="AD86">
        <v>35.265098999999999</v>
      </c>
      <c r="AE86">
        <v>50.266657000000002</v>
      </c>
      <c r="AF86">
        <v>29.115594000000002</v>
      </c>
      <c r="AG86">
        <v>18.138912000000001</v>
      </c>
      <c r="AH86">
        <v>135.433311</v>
      </c>
      <c r="AI86">
        <v>14.741339999999999</v>
      </c>
      <c r="AJ86">
        <v>0</v>
      </c>
      <c r="AK86">
        <v>48.983400000000003</v>
      </c>
      <c r="AL86">
        <v>45.974530000000001</v>
      </c>
      <c r="AM86">
        <v>15.281779</v>
      </c>
      <c r="AN86">
        <v>0.79379900000000003</v>
      </c>
      <c r="AO86">
        <v>22.6968</v>
      </c>
      <c r="AP86">
        <v>9.1476209999999991</v>
      </c>
      <c r="AQ86">
        <v>60.065460000000002</v>
      </c>
      <c r="AR86">
        <v>14.915039999999999</v>
      </c>
      <c r="AS86">
        <v>10.384944000000001</v>
      </c>
      <c r="AT86">
        <v>14.471912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74.140000000000015</v>
      </c>
      <c r="BA86">
        <f t="shared" si="4"/>
        <v>2580.4265649999993</v>
      </c>
      <c r="BD86">
        <v>23.52</v>
      </c>
      <c r="BE86">
        <v>6.94</v>
      </c>
      <c r="BF86">
        <v>0</v>
      </c>
      <c r="BG86">
        <v>1.85</v>
      </c>
      <c r="BH86">
        <v>5.43</v>
      </c>
      <c r="BI86">
        <v>6.56</v>
      </c>
      <c r="BJ86">
        <v>1.5</v>
      </c>
      <c r="BK86">
        <v>3.48</v>
      </c>
      <c r="BL86">
        <v>0.82</v>
      </c>
      <c r="BM86">
        <v>0.53</v>
      </c>
      <c r="BN86">
        <v>0.47</v>
      </c>
      <c r="BO86">
        <v>14.07</v>
      </c>
      <c r="BP86">
        <v>3.63</v>
      </c>
      <c r="BQ86">
        <v>4.12</v>
      </c>
      <c r="BR86">
        <v>1.04</v>
      </c>
      <c r="BS86">
        <v>0.18</v>
      </c>
      <c r="BT86">
        <v>0</v>
      </c>
      <c r="BU86">
        <v>0</v>
      </c>
      <c r="BV86">
        <v>0</v>
      </c>
      <c r="BW86">
        <f t="shared" si="5"/>
        <v>74.140000000000015</v>
      </c>
    </row>
    <row r="87" spans="1:75">
      <c r="A87" t="s">
        <v>129</v>
      </c>
      <c r="B87">
        <v>0</v>
      </c>
      <c r="C87">
        <v>1.544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207.986546</v>
      </c>
      <c r="L87">
        <v>607.85388599999999</v>
      </c>
      <c r="M87">
        <v>44.39</v>
      </c>
      <c r="N87">
        <v>113.99062499999999</v>
      </c>
      <c r="O87">
        <v>119.337328</v>
      </c>
      <c r="P87">
        <v>134.43414999999999</v>
      </c>
      <c r="Q87">
        <v>21.0563</v>
      </c>
      <c r="R87">
        <v>40.906446000000003</v>
      </c>
      <c r="S87">
        <v>25.466446000000001</v>
      </c>
      <c r="T87">
        <v>0</v>
      </c>
      <c r="U87">
        <v>324.60187500000001</v>
      </c>
      <c r="V87">
        <v>13.751250000000001</v>
      </c>
      <c r="W87">
        <v>32.216524999999997</v>
      </c>
      <c r="X87">
        <v>142.35257799999999</v>
      </c>
      <c r="Y87">
        <v>0</v>
      </c>
      <c r="Z87">
        <v>12.648834000000001</v>
      </c>
      <c r="AA87">
        <v>41.166899999999998</v>
      </c>
      <c r="AB87">
        <v>38.127265999999999</v>
      </c>
      <c r="AC87">
        <v>28.04561</v>
      </c>
      <c r="AD87">
        <v>26.387636000000001</v>
      </c>
      <c r="AE87">
        <v>47.706277</v>
      </c>
      <c r="AF87">
        <v>27.593209999999999</v>
      </c>
      <c r="AG87">
        <v>18.138912000000001</v>
      </c>
      <c r="AH87">
        <v>135.433311</v>
      </c>
      <c r="AI87">
        <v>13.512895</v>
      </c>
      <c r="AJ87">
        <v>0</v>
      </c>
      <c r="AK87">
        <v>48.983400000000003</v>
      </c>
      <c r="AL87">
        <v>45.974530000000001</v>
      </c>
      <c r="AM87">
        <v>15.281779</v>
      </c>
      <c r="AN87">
        <v>0.79379900000000003</v>
      </c>
      <c r="AO87">
        <v>22.6968</v>
      </c>
      <c r="AP87">
        <v>9.1476209999999991</v>
      </c>
      <c r="AQ87">
        <v>60.065460000000002</v>
      </c>
      <c r="AR87">
        <v>14.915039999999999</v>
      </c>
      <c r="AS87">
        <v>10.384944000000001</v>
      </c>
      <c r="AT87">
        <v>14.471912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73.610000000000014</v>
      </c>
      <c r="BA87">
        <f t="shared" si="4"/>
        <v>2534.974091</v>
      </c>
      <c r="BD87">
        <v>23.52</v>
      </c>
      <c r="BE87">
        <v>6.94</v>
      </c>
      <c r="BF87">
        <v>0</v>
      </c>
      <c r="BG87">
        <v>1.85</v>
      </c>
      <c r="BH87">
        <v>5.43</v>
      </c>
      <c r="BI87">
        <v>6.56</v>
      </c>
      <c r="BJ87">
        <v>1.5</v>
      </c>
      <c r="BK87">
        <v>3.48</v>
      </c>
      <c r="BL87">
        <v>0.82</v>
      </c>
      <c r="BM87">
        <v>0</v>
      </c>
      <c r="BN87">
        <v>0.47</v>
      </c>
      <c r="BO87">
        <v>14.07</v>
      </c>
      <c r="BP87">
        <v>3.63</v>
      </c>
      <c r="BQ87">
        <v>4.12</v>
      </c>
      <c r="BR87">
        <v>1.04</v>
      </c>
      <c r="BS87">
        <v>0.18</v>
      </c>
      <c r="BT87">
        <v>0</v>
      </c>
      <c r="BU87">
        <v>0</v>
      </c>
      <c r="BV87">
        <v>0</v>
      </c>
      <c r="BW87">
        <f t="shared" si="5"/>
        <v>73.610000000000014</v>
      </c>
    </row>
    <row r="88" spans="1:75">
      <c r="A88" t="s">
        <v>130</v>
      </c>
      <c r="B88">
        <v>0</v>
      </c>
      <c r="C88">
        <v>1.544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207.986546</v>
      </c>
      <c r="L88">
        <v>586.62388599999997</v>
      </c>
      <c r="M88">
        <v>44.39</v>
      </c>
      <c r="N88">
        <v>113.99062499999999</v>
      </c>
      <c r="O88">
        <v>119.337328</v>
      </c>
      <c r="P88">
        <v>134.43414999999999</v>
      </c>
      <c r="Q88">
        <v>21.0563</v>
      </c>
      <c r="R88">
        <v>40.906446000000003</v>
      </c>
      <c r="S88">
        <v>25.466446000000001</v>
      </c>
      <c r="T88">
        <v>0</v>
      </c>
      <c r="U88">
        <v>331.11562500000002</v>
      </c>
      <c r="V88">
        <v>13.751250000000001</v>
      </c>
      <c r="W88">
        <v>32.216524999999997</v>
      </c>
      <c r="X88">
        <v>142.35257799999999</v>
      </c>
      <c r="Y88">
        <v>0</v>
      </c>
      <c r="Z88">
        <v>6.3244170000000004</v>
      </c>
      <c r="AA88">
        <v>41.166899999999998</v>
      </c>
      <c r="AB88">
        <v>38.127265999999999</v>
      </c>
      <c r="AC88">
        <v>28.04561</v>
      </c>
      <c r="AD88">
        <v>26.387636000000001</v>
      </c>
      <c r="AE88">
        <v>47.706277</v>
      </c>
      <c r="AF88">
        <v>27.593209999999999</v>
      </c>
      <c r="AG88">
        <v>18.138912000000001</v>
      </c>
      <c r="AH88">
        <v>135.433311</v>
      </c>
      <c r="AI88">
        <v>13.512895</v>
      </c>
      <c r="AJ88">
        <v>0</v>
      </c>
      <c r="AK88">
        <v>48.983400000000003</v>
      </c>
      <c r="AL88">
        <v>45.974530000000001</v>
      </c>
      <c r="AM88">
        <v>15.281779</v>
      </c>
      <c r="AN88">
        <v>0.79379900000000003</v>
      </c>
      <c r="AO88">
        <v>22.6968</v>
      </c>
      <c r="AP88">
        <v>9.1476209999999991</v>
      </c>
      <c r="AQ88">
        <v>60.065460000000002</v>
      </c>
      <c r="AR88">
        <v>14.915039999999999</v>
      </c>
      <c r="AS88">
        <v>10.384944000000001</v>
      </c>
      <c r="AT88">
        <v>14.471912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73.610000000000014</v>
      </c>
      <c r="BA88">
        <f t="shared" si="4"/>
        <v>2513.9334239999998</v>
      </c>
      <c r="BD88">
        <v>23.52</v>
      </c>
      <c r="BE88">
        <v>6.94</v>
      </c>
      <c r="BF88">
        <v>0</v>
      </c>
      <c r="BG88">
        <v>1.85</v>
      </c>
      <c r="BH88">
        <v>5.43</v>
      </c>
      <c r="BI88">
        <v>6.56</v>
      </c>
      <c r="BJ88">
        <v>1.5</v>
      </c>
      <c r="BK88">
        <v>3.48</v>
      </c>
      <c r="BL88">
        <v>0.82</v>
      </c>
      <c r="BM88">
        <v>0</v>
      </c>
      <c r="BN88">
        <v>0.47</v>
      </c>
      <c r="BO88">
        <v>14.07</v>
      </c>
      <c r="BP88">
        <v>3.63</v>
      </c>
      <c r="BQ88">
        <v>4.12</v>
      </c>
      <c r="BR88">
        <v>1.04</v>
      </c>
      <c r="BS88">
        <v>0.18</v>
      </c>
      <c r="BT88">
        <v>0</v>
      </c>
      <c r="BU88">
        <v>0</v>
      </c>
      <c r="BV88">
        <v>0</v>
      </c>
      <c r="BW88">
        <f t="shared" si="5"/>
        <v>73.610000000000014</v>
      </c>
    </row>
    <row r="89" spans="1:75">
      <c r="A89" t="s">
        <v>131</v>
      </c>
      <c r="B89">
        <v>0</v>
      </c>
      <c r="C89">
        <v>1.544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207.986546</v>
      </c>
      <c r="L89">
        <v>586.62388599999997</v>
      </c>
      <c r="M89">
        <v>44.39</v>
      </c>
      <c r="N89">
        <v>113.99062499999999</v>
      </c>
      <c r="O89">
        <v>119.337328</v>
      </c>
      <c r="P89">
        <v>134.43414999999999</v>
      </c>
      <c r="Q89">
        <v>21.0563</v>
      </c>
      <c r="R89">
        <v>40.906446000000003</v>
      </c>
      <c r="S89">
        <v>25.466446000000001</v>
      </c>
      <c r="T89">
        <v>0</v>
      </c>
      <c r="U89">
        <v>331.11562500000002</v>
      </c>
      <c r="V89">
        <v>13.751250000000001</v>
      </c>
      <c r="W89">
        <v>31.630769999999998</v>
      </c>
      <c r="X89">
        <v>142.35257799999999</v>
      </c>
      <c r="Y89">
        <v>0</v>
      </c>
      <c r="Z89">
        <v>6.3244170000000004</v>
      </c>
      <c r="AA89">
        <v>41.166899999999998</v>
      </c>
      <c r="AB89">
        <v>38.127265999999999</v>
      </c>
      <c r="AC89">
        <v>28.04561</v>
      </c>
      <c r="AD89">
        <v>26.387636000000001</v>
      </c>
      <c r="AE89">
        <v>47.706277</v>
      </c>
      <c r="AF89">
        <v>27.593209999999999</v>
      </c>
      <c r="AG89">
        <v>18.138912000000001</v>
      </c>
      <c r="AH89">
        <v>135.433311</v>
      </c>
      <c r="AI89">
        <v>13.512895</v>
      </c>
      <c r="AJ89">
        <v>0</v>
      </c>
      <c r="AK89">
        <v>48.983400000000003</v>
      </c>
      <c r="AL89">
        <v>45.974530000000001</v>
      </c>
      <c r="AM89">
        <v>15.281779</v>
      </c>
      <c r="AN89">
        <v>0.79379900000000003</v>
      </c>
      <c r="AO89">
        <v>22.6968</v>
      </c>
      <c r="AP89">
        <v>9.1476209999999991</v>
      </c>
      <c r="AQ89">
        <v>60.065460000000002</v>
      </c>
      <c r="AR89">
        <v>51.137279999999997</v>
      </c>
      <c r="AS89">
        <v>14.279298000000001</v>
      </c>
      <c r="AT89">
        <v>14.471912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73.610000000000014</v>
      </c>
      <c r="BA89">
        <f t="shared" si="4"/>
        <v>2553.4642629999998</v>
      </c>
      <c r="BD89">
        <v>23.52</v>
      </c>
      <c r="BE89">
        <v>6.94</v>
      </c>
      <c r="BF89">
        <v>0</v>
      </c>
      <c r="BG89">
        <v>1.85</v>
      </c>
      <c r="BH89">
        <v>5.43</v>
      </c>
      <c r="BI89">
        <v>6.56</v>
      </c>
      <c r="BJ89">
        <v>1.5</v>
      </c>
      <c r="BK89">
        <v>3.48</v>
      </c>
      <c r="BL89">
        <v>0.82</v>
      </c>
      <c r="BM89">
        <v>0</v>
      </c>
      <c r="BN89">
        <v>0.47</v>
      </c>
      <c r="BO89">
        <v>14.07</v>
      </c>
      <c r="BP89">
        <v>3.63</v>
      </c>
      <c r="BQ89">
        <v>4.12</v>
      </c>
      <c r="BR89">
        <v>1.04</v>
      </c>
      <c r="BS89">
        <v>0.18</v>
      </c>
      <c r="BT89">
        <v>0</v>
      </c>
      <c r="BU89">
        <v>0</v>
      </c>
      <c r="BV89">
        <v>0</v>
      </c>
      <c r="BW89">
        <f t="shared" si="5"/>
        <v>73.610000000000014</v>
      </c>
    </row>
    <row r="90" spans="1:75">
      <c r="A90" t="s">
        <v>132</v>
      </c>
      <c r="B90">
        <v>0</v>
      </c>
      <c r="C90">
        <v>1.544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207.986546</v>
      </c>
      <c r="L90">
        <v>586.62388599999997</v>
      </c>
      <c r="M90">
        <v>44.39</v>
      </c>
      <c r="N90">
        <v>113.99062499999999</v>
      </c>
      <c r="O90">
        <v>119.337328</v>
      </c>
      <c r="P90">
        <v>134.43414999999999</v>
      </c>
      <c r="Q90">
        <v>21.0563</v>
      </c>
      <c r="R90">
        <v>40.906446000000003</v>
      </c>
      <c r="S90">
        <v>25.466446000000001</v>
      </c>
      <c r="T90">
        <v>0</v>
      </c>
      <c r="U90">
        <v>331.11562500000002</v>
      </c>
      <c r="V90">
        <v>13.751250000000001</v>
      </c>
      <c r="W90">
        <v>32.216524999999997</v>
      </c>
      <c r="X90">
        <v>142.35257799999999</v>
      </c>
      <c r="Y90">
        <v>0</v>
      </c>
      <c r="Z90">
        <v>6.3244170000000004</v>
      </c>
      <c r="AA90">
        <v>41.166899999999998</v>
      </c>
      <c r="AB90">
        <v>38.127265999999999</v>
      </c>
      <c r="AC90">
        <v>28.04561</v>
      </c>
      <c r="AD90">
        <v>26.387636000000001</v>
      </c>
      <c r="AE90">
        <v>47.706277</v>
      </c>
      <c r="AF90">
        <v>27.593209999999999</v>
      </c>
      <c r="AG90">
        <v>18.138912000000001</v>
      </c>
      <c r="AH90">
        <v>135.433311</v>
      </c>
      <c r="AI90">
        <v>13.512895</v>
      </c>
      <c r="AJ90">
        <v>0</v>
      </c>
      <c r="AK90">
        <v>48.983400000000003</v>
      </c>
      <c r="AL90">
        <v>45.974530000000001</v>
      </c>
      <c r="AM90">
        <v>15.281779</v>
      </c>
      <c r="AN90">
        <v>0.79379900000000003</v>
      </c>
      <c r="AO90">
        <v>22.6968</v>
      </c>
      <c r="AP90">
        <v>9.1476209999999991</v>
      </c>
      <c r="AQ90">
        <v>60.065460000000002</v>
      </c>
      <c r="AR90">
        <v>51.137279999999997</v>
      </c>
      <c r="AS90">
        <v>14.279298000000001</v>
      </c>
      <c r="AT90">
        <v>14.471912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73.610000000000014</v>
      </c>
      <c r="BA90">
        <f t="shared" si="4"/>
        <v>2554.0500179999999</v>
      </c>
      <c r="BD90">
        <v>23.52</v>
      </c>
      <c r="BE90">
        <v>6.94</v>
      </c>
      <c r="BF90">
        <v>0</v>
      </c>
      <c r="BG90">
        <v>1.85</v>
      </c>
      <c r="BH90">
        <v>5.43</v>
      </c>
      <c r="BI90">
        <v>6.56</v>
      </c>
      <c r="BJ90">
        <v>1.5</v>
      </c>
      <c r="BK90">
        <v>3.48</v>
      </c>
      <c r="BL90">
        <v>0.82</v>
      </c>
      <c r="BM90">
        <v>0</v>
      </c>
      <c r="BN90">
        <v>0.47</v>
      </c>
      <c r="BO90">
        <v>14.07</v>
      </c>
      <c r="BP90">
        <v>3.63</v>
      </c>
      <c r="BQ90">
        <v>4.12</v>
      </c>
      <c r="BR90">
        <v>1.04</v>
      </c>
      <c r="BS90">
        <v>0.18</v>
      </c>
      <c r="BT90">
        <v>0</v>
      </c>
      <c r="BU90">
        <v>0</v>
      </c>
      <c r="BV90">
        <v>0</v>
      </c>
      <c r="BW90">
        <f t="shared" si="5"/>
        <v>73.610000000000014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207.986546</v>
      </c>
      <c r="L91">
        <v>586.62388599999997</v>
      </c>
      <c r="M91">
        <v>44.39</v>
      </c>
      <c r="N91">
        <v>113.99062499999999</v>
      </c>
      <c r="O91">
        <v>119.337328</v>
      </c>
      <c r="P91">
        <v>134.43414999999999</v>
      </c>
      <c r="Q91">
        <v>21.0563</v>
      </c>
      <c r="R91">
        <v>40.906446000000003</v>
      </c>
      <c r="S91">
        <v>25.466446000000001</v>
      </c>
      <c r="T91">
        <v>0</v>
      </c>
      <c r="U91">
        <v>320.25937499999998</v>
      </c>
      <c r="V91">
        <v>13.751250000000001</v>
      </c>
      <c r="W91">
        <v>32.216524999999997</v>
      </c>
      <c r="X91">
        <v>142.35257799999999</v>
      </c>
      <c r="Y91">
        <v>0</v>
      </c>
      <c r="Z91">
        <v>12.648834000000001</v>
      </c>
      <c r="AA91">
        <v>41.548074999999997</v>
      </c>
      <c r="AB91">
        <v>38.127265999999999</v>
      </c>
      <c r="AC91">
        <v>28.04561</v>
      </c>
      <c r="AD91">
        <v>35.265098999999999</v>
      </c>
      <c r="AE91">
        <v>50.266657000000002</v>
      </c>
      <c r="AF91">
        <v>29.115594000000002</v>
      </c>
      <c r="AG91">
        <v>18.138912000000001</v>
      </c>
      <c r="AH91">
        <v>135.433311</v>
      </c>
      <c r="AI91">
        <v>13.512895</v>
      </c>
      <c r="AJ91">
        <v>0</v>
      </c>
      <c r="AK91">
        <v>48.983400000000003</v>
      </c>
      <c r="AL91">
        <v>45.974530000000001</v>
      </c>
      <c r="AM91">
        <v>15.281779</v>
      </c>
      <c r="AN91">
        <v>0.79379900000000003</v>
      </c>
      <c r="AO91">
        <v>23.264220000000002</v>
      </c>
      <c r="AP91">
        <v>9.1476209999999991</v>
      </c>
      <c r="AQ91">
        <v>60.065460000000002</v>
      </c>
      <c r="AR91">
        <v>14.915039999999999</v>
      </c>
      <c r="AS91">
        <v>12.98118</v>
      </c>
      <c r="AT91">
        <v>14.471912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73.52</v>
      </c>
      <c r="BA91">
        <f t="shared" si="4"/>
        <v>2524.272649</v>
      </c>
      <c r="BD91">
        <v>22.46</v>
      </c>
      <c r="BE91">
        <v>7.12</v>
      </c>
      <c r="BF91">
        <v>0</v>
      </c>
      <c r="BG91">
        <v>1.91</v>
      </c>
      <c r="BH91">
        <v>5.42</v>
      </c>
      <c r="BI91">
        <v>6.69</v>
      </c>
      <c r="BJ91">
        <v>1.46</v>
      </c>
      <c r="BK91">
        <v>3.55</v>
      </c>
      <c r="BL91">
        <v>0.88</v>
      </c>
      <c r="BM91">
        <v>0</v>
      </c>
      <c r="BN91">
        <v>0.48</v>
      </c>
      <c r="BO91">
        <v>14.42</v>
      </c>
      <c r="BP91">
        <v>3.72</v>
      </c>
      <c r="BQ91">
        <v>4.24</v>
      </c>
      <c r="BR91">
        <v>0.99</v>
      </c>
      <c r="BS91">
        <v>0.18</v>
      </c>
      <c r="BT91">
        <v>0</v>
      </c>
      <c r="BU91">
        <v>0</v>
      </c>
      <c r="BV91">
        <v>0</v>
      </c>
      <c r="BW91">
        <f t="shared" si="5"/>
        <v>73.52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182.132363</v>
      </c>
      <c r="L92">
        <v>586.62388599999997</v>
      </c>
      <c r="M92">
        <v>44.39</v>
      </c>
      <c r="N92">
        <v>113.99062499999999</v>
      </c>
      <c r="O92">
        <v>119.337328</v>
      </c>
      <c r="P92">
        <v>134.43414999999999</v>
      </c>
      <c r="Q92">
        <v>21.0563</v>
      </c>
      <c r="R92">
        <v>40.906446000000003</v>
      </c>
      <c r="S92">
        <v>25.466446000000001</v>
      </c>
      <c r="T92">
        <v>0</v>
      </c>
      <c r="U92">
        <v>320.25937499999998</v>
      </c>
      <c r="V92">
        <v>13.751250000000001</v>
      </c>
      <c r="W92">
        <v>32.216524999999997</v>
      </c>
      <c r="X92">
        <v>142.35257799999999</v>
      </c>
      <c r="Y92">
        <v>0</v>
      </c>
      <c r="Z92">
        <v>18.973251000000001</v>
      </c>
      <c r="AA92">
        <v>41.548074999999997</v>
      </c>
      <c r="AB92">
        <v>38.127265999999999</v>
      </c>
      <c r="AC92">
        <v>28.04561</v>
      </c>
      <c r="AD92">
        <v>35.265098999999999</v>
      </c>
      <c r="AE92">
        <v>50.266657000000002</v>
      </c>
      <c r="AF92">
        <v>29.115594000000002</v>
      </c>
      <c r="AG92">
        <v>18.138912000000001</v>
      </c>
      <c r="AH92">
        <v>135.433311</v>
      </c>
      <c r="AI92">
        <v>13.512895</v>
      </c>
      <c r="AJ92">
        <v>0</v>
      </c>
      <c r="AK92">
        <v>48.983400000000003</v>
      </c>
      <c r="AL92">
        <v>45.974530000000001</v>
      </c>
      <c r="AM92">
        <v>15.281779</v>
      </c>
      <c r="AN92">
        <v>0.79379900000000003</v>
      </c>
      <c r="AO92">
        <v>23.264220000000002</v>
      </c>
      <c r="AP92">
        <v>9.1476209999999991</v>
      </c>
      <c r="AQ92">
        <v>60.065460000000002</v>
      </c>
      <c r="AR92">
        <v>14.915039999999999</v>
      </c>
      <c r="AS92">
        <v>12.98118</v>
      </c>
      <c r="AT92">
        <v>14.471912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73.52</v>
      </c>
      <c r="BA92">
        <f t="shared" si="4"/>
        <v>2504.7428829999994</v>
      </c>
      <c r="BD92">
        <v>22.46</v>
      </c>
      <c r="BE92">
        <v>7.12</v>
      </c>
      <c r="BF92">
        <v>0</v>
      </c>
      <c r="BG92">
        <v>1.91</v>
      </c>
      <c r="BH92">
        <v>5.42</v>
      </c>
      <c r="BI92">
        <v>6.69</v>
      </c>
      <c r="BJ92">
        <v>1.46</v>
      </c>
      <c r="BK92">
        <v>3.55</v>
      </c>
      <c r="BL92">
        <v>0.88</v>
      </c>
      <c r="BM92">
        <v>0</v>
      </c>
      <c r="BN92">
        <v>0.48</v>
      </c>
      <c r="BO92">
        <v>14.42</v>
      </c>
      <c r="BP92">
        <v>3.72</v>
      </c>
      <c r="BQ92">
        <v>4.24</v>
      </c>
      <c r="BR92">
        <v>0.99</v>
      </c>
      <c r="BS92">
        <v>0.18</v>
      </c>
      <c r="BT92">
        <v>0</v>
      </c>
      <c r="BU92">
        <v>0</v>
      </c>
      <c r="BV92">
        <v>0</v>
      </c>
      <c r="BW92">
        <f t="shared" si="5"/>
        <v>73.52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207.986546</v>
      </c>
      <c r="L93">
        <v>586.62388599999997</v>
      </c>
      <c r="M93">
        <v>44.39</v>
      </c>
      <c r="N93">
        <v>113.99062499999999</v>
      </c>
      <c r="O93">
        <v>119.337328</v>
      </c>
      <c r="P93">
        <v>134.43414999999999</v>
      </c>
      <c r="Q93">
        <v>20.870729999999998</v>
      </c>
      <c r="R93">
        <v>40.542544999999997</v>
      </c>
      <c r="S93">
        <v>25.241505</v>
      </c>
      <c r="T93">
        <v>0</v>
      </c>
      <c r="U93">
        <v>320.25937499999998</v>
      </c>
      <c r="V93">
        <v>13.751250000000001</v>
      </c>
      <c r="W93">
        <v>33.581333999999998</v>
      </c>
      <c r="X93">
        <v>142.35257799999999</v>
      </c>
      <c r="Y93">
        <v>0</v>
      </c>
      <c r="Z93">
        <v>18.973251000000001</v>
      </c>
      <c r="AA93">
        <v>41.548074999999997</v>
      </c>
      <c r="AB93">
        <v>38.127265999999999</v>
      </c>
      <c r="AC93">
        <v>28.04561</v>
      </c>
      <c r="AD93">
        <v>35.265098999999999</v>
      </c>
      <c r="AE93">
        <v>50.266657000000002</v>
      </c>
      <c r="AF93">
        <v>29.115594000000002</v>
      </c>
      <c r="AG93">
        <v>18.138912000000001</v>
      </c>
      <c r="AH93">
        <v>135.433311</v>
      </c>
      <c r="AI93">
        <v>13.512895</v>
      </c>
      <c r="AJ93">
        <v>0</v>
      </c>
      <c r="AK93">
        <v>48.983400000000003</v>
      </c>
      <c r="AL93">
        <v>45.974530000000001</v>
      </c>
      <c r="AM93">
        <v>15.281779</v>
      </c>
      <c r="AN93">
        <v>0.79379900000000003</v>
      </c>
      <c r="AO93">
        <v>23.264220000000002</v>
      </c>
      <c r="AP93">
        <v>9.1476209999999991</v>
      </c>
      <c r="AQ93">
        <v>60.065460000000002</v>
      </c>
      <c r="AR93">
        <v>14.915039999999999</v>
      </c>
      <c r="AS93">
        <v>10.644568</v>
      </c>
      <c r="AT93">
        <v>14.471912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73.539999999999992</v>
      </c>
      <c r="BA93">
        <f t="shared" si="4"/>
        <v>2528.8708509999997</v>
      </c>
      <c r="BD93">
        <v>22.46</v>
      </c>
      <c r="BE93">
        <v>7.12</v>
      </c>
      <c r="BF93">
        <v>0</v>
      </c>
      <c r="BG93">
        <v>1.91</v>
      </c>
      <c r="BH93">
        <v>5.42</v>
      </c>
      <c r="BI93">
        <v>6.69</v>
      </c>
      <c r="BJ93">
        <v>1.48</v>
      </c>
      <c r="BK93">
        <v>3.55</v>
      </c>
      <c r="BL93">
        <v>0.88</v>
      </c>
      <c r="BM93">
        <v>0</v>
      </c>
      <c r="BN93">
        <v>0.48</v>
      </c>
      <c r="BO93">
        <v>14.42</v>
      </c>
      <c r="BP93">
        <v>3.72</v>
      </c>
      <c r="BQ93">
        <v>4.24</v>
      </c>
      <c r="BR93">
        <v>0.99</v>
      </c>
      <c r="BS93">
        <v>0.18</v>
      </c>
      <c r="BT93">
        <v>0</v>
      </c>
      <c r="BU93">
        <v>0</v>
      </c>
      <c r="BV93">
        <v>0</v>
      </c>
      <c r="BW93">
        <f t="shared" si="5"/>
        <v>73.539999999999992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207.986546</v>
      </c>
      <c r="L94">
        <v>601.09888599999999</v>
      </c>
      <c r="M94">
        <v>44.39</v>
      </c>
      <c r="N94">
        <v>113.99062499999999</v>
      </c>
      <c r="O94">
        <v>119.337328</v>
      </c>
      <c r="P94">
        <v>134.43414999999999</v>
      </c>
      <c r="Q94">
        <v>20.870729999999998</v>
      </c>
      <c r="R94">
        <v>40.542544999999997</v>
      </c>
      <c r="S94">
        <v>25.241505</v>
      </c>
      <c r="T94">
        <v>0</v>
      </c>
      <c r="U94">
        <v>320.25937499999998</v>
      </c>
      <c r="V94">
        <v>13.751250000000001</v>
      </c>
      <c r="W94">
        <v>33.581333999999998</v>
      </c>
      <c r="X94">
        <v>142.35257799999999</v>
      </c>
      <c r="Y94">
        <v>0</v>
      </c>
      <c r="Z94">
        <v>18.973251000000001</v>
      </c>
      <c r="AA94">
        <v>41.548074999999997</v>
      </c>
      <c r="AB94">
        <v>38.127265999999999</v>
      </c>
      <c r="AC94">
        <v>28.04561</v>
      </c>
      <c r="AD94">
        <v>35.265098999999999</v>
      </c>
      <c r="AE94">
        <v>50.266657000000002</v>
      </c>
      <c r="AF94">
        <v>29.115594000000002</v>
      </c>
      <c r="AG94">
        <v>18.138912000000001</v>
      </c>
      <c r="AH94">
        <v>135.433311</v>
      </c>
      <c r="AI94">
        <v>13.512895</v>
      </c>
      <c r="AJ94">
        <v>0</v>
      </c>
      <c r="AK94">
        <v>48.983400000000003</v>
      </c>
      <c r="AL94">
        <v>45.974530000000001</v>
      </c>
      <c r="AM94">
        <v>15.281779</v>
      </c>
      <c r="AN94">
        <v>0.79379900000000003</v>
      </c>
      <c r="AO94">
        <v>23.264220000000002</v>
      </c>
      <c r="AP94">
        <v>9.1476209999999991</v>
      </c>
      <c r="AQ94">
        <v>60.065460000000002</v>
      </c>
      <c r="AR94">
        <v>14.915039999999999</v>
      </c>
      <c r="AS94">
        <v>10.644568</v>
      </c>
      <c r="AT94">
        <v>14.471912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73.599999999999994</v>
      </c>
      <c r="BA94">
        <f t="shared" si="4"/>
        <v>2543.4058509999991</v>
      </c>
      <c r="BD94">
        <v>22.46</v>
      </c>
      <c r="BE94">
        <v>7.12</v>
      </c>
      <c r="BF94">
        <v>0.14000000000000001</v>
      </c>
      <c r="BG94">
        <v>1.91</v>
      </c>
      <c r="BH94">
        <v>5.42</v>
      </c>
      <c r="BI94">
        <v>6.69</v>
      </c>
      <c r="BJ94">
        <v>1.48</v>
      </c>
      <c r="BK94">
        <v>3.49</v>
      </c>
      <c r="BL94">
        <v>0.86</v>
      </c>
      <c r="BM94">
        <v>0</v>
      </c>
      <c r="BN94">
        <v>0.48</v>
      </c>
      <c r="BO94">
        <v>14.42</v>
      </c>
      <c r="BP94">
        <v>3.72</v>
      </c>
      <c r="BQ94">
        <v>4.24</v>
      </c>
      <c r="BR94">
        <v>0.99</v>
      </c>
      <c r="BS94">
        <v>0.18</v>
      </c>
      <c r="BT94">
        <v>0</v>
      </c>
      <c r="BU94">
        <v>0</v>
      </c>
      <c r="BV94">
        <v>0</v>
      </c>
      <c r="BW94">
        <f t="shared" si="5"/>
        <v>73.599999999999994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207.986546</v>
      </c>
      <c r="L95">
        <v>586.62388599999997</v>
      </c>
      <c r="M95">
        <v>44.39</v>
      </c>
      <c r="N95">
        <v>113.99062499999999</v>
      </c>
      <c r="O95">
        <v>119.337328</v>
      </c>
      <c r="P95">
        <v>134.43414999999999</v>
      </c>
      <c r="Q95">
        <v>21.0563</v>
      </c>
      <c r="R95">
        <v>40.906446000000003</v>
      </c>
      <c r="S95">
        <v>25.466446000000001</v>
      </c>
      <c r="T95">
        <v>0</v>
      </c>
      <c r="U95">
        <v>320.25937499999998</v>
      </c>
      <c r="V95">
        <v>13.751250000000001</v>
      </c>
      <c r="W95">
        <v>33.581333999999998</v>
      </c>
      <c r="X95">
        <v>142.35257799999999</v>
      </c>
      <c r="Y95">
        <v>0</v>
      </c>
      <c r="Z95">
        <v>12.648834000000001</v>
      </c>
      <c r="AA95">
        <v>41.166899999999998</v>
      </c>
      <c r="AB95">
        <v>38.127265999999999</v>
      </c>
      <c r="AC95">
        <v>28.04561</v>
      </c>
      <c r="AD95">
        <v>35.265098999999999</v>
      </c>
      <c r="AE95">
        <v>47.706277</v>
      </c>
      <c r="AF95">
        <v>27.593209999999999</v>
      </c>
      <c r="AG95">
        <v>18.138912000000001</v>
      </c>
      <c r="AH95">
        <v>135.433311</v>
      </c>
      <c r="AI95">
        <v>13.512895</v>
      </c>
      <c r="AJ95">
        <v>0</v>
      </c>
      <c r="AK95">
        <v>48.983400000000003</v>
      </c>
      <c r="AL95">
        <v>45.974530000000001</v>
      </c>
      <c r="AM95">
        <v>15.281779</v>
      </c>
      <c r="AN95">
        <v>0.79379900000000003</v>
      </c>
      <c r="AO95">
        <v>23.264220000000002</v>
      </c>
      <c r="AP95">
        <v>9.1476209999999991</v>
      </c>
      <c r="AQ95">
        <v>60.065460000000002</v>
      </c>
      <c r="AR95">
        <v>10.653600000000001</v>
      </c>
      <c r="AS95">
        <v>10.644568</v>
      </c>
      <c r="AT95">
        <v>14.471912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73.599999999999994</v>
      </c>
      <c r="BA95">
        <f t="shared" si="4"/>
        <v>2514.6554669999996</v>
      </c>
      <c r="BD95">
        <v>22.46</v>
      </c>
      <c r="BE95">
        <v>7.12</v>
      </c>
      <c r="BF95">
        <v>0.14000000000000001</v>
      </c>
      <c r="BG95">
        <v>1.91</v>
      </c>
      <c r="BH95">
        <v>5.42</v>
      </c>
      <c r="BI95">
        <v>6.69</v>
      </c>
      <c r="BJ95">
        <v>1.48</v>
      </c>
      <c r="BK95">
        <v>3.49</v>
      </c>
      <c r="BL95">
        <v>0.86</v>
      </c>
      <c r="BM95">
        <v>0</v>
      </c>
      <c r="BN95">
        <v>0.48</v>
      </c>
      <c r="BO95">
        <v>14.42</v>
      </c>
      <c r="BP95">
        <v>3.72</v>
      </c>
      <c r="BQ95">
        <v>4.24</v>
      </c>
      <c r="BR95">
        <v>0.99</v>
      </c>
      <c r="BS95">
        <v>0.18</v>
      </c>
      <c r="BT95">
        <v>0</v>
      </c>
      <c r="BU95">
        <v>0</v>
      </c>
      <c r="BV95">
        <v>0</v>
      </c>
      <c r="BW95">
        <f t="shared" si="5"/>
        <v>73.599999999999994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207.986546</v>
      </c>
      <c r="L96">
        <v>586.62388599999997</v>
      </c>
      <c r="M96">
        <v>44.39</v>
      </c>
      <c r="N96">
        <v>113.99062499999999</v>
      </c>
      <c r="O96">
        <v>119.337328</v>
      </c>
      <c r="P96">
        <v>134.43414999999999</v>
      </c>
      <c r="Q96">
        <v>21.0563</v>
      </c>
      <c r="R96">
        <v>40.906446000000003</v>
      </c>
      <c r="S96">
        <v>25.466446000000001</v>
      </c>
      <c r="T96">
        <v>0</v>
      </c>
      <c r="U96">
        <v>320.25937499999998</v>
      </c>
      <c r="V96">
        <v>13.751250000000001</v>
      </c>
      <c r="W96">
        <v>33.581333999999998</v>
      </c>
      <c r="X96">
        <v>142.35257799999999</v>
      </c>
      <c r="Y96">
        <v>0</v>
      </c>
      <c r="Z96">
        <v>12.648834000000001</v>
      </c>
      <c r="AA96">
        <v>41.166899999999998</v>
      </c>
      <c r="AB96">
        <v>38.127265999999999</v>
      </c>
      <c r="AC96">
        <v>28.04561</v>
      </c>
      <c r="AD96">
        <v>35.265098999999999</v>
      </c>
      <c r="AE96">
        <v>47.706277</v>
      </c>
      <c r="AF96">
        <v>27.593209999999999</v>
      </c>
      <c r="AG96">
        <v>18.138912000000001</v>
      </c>
      <c r="AH96">
        <v>135.433311</v>
      </c>
      <c r="AI96">
        <v>13.512895</v>
      </c>
      <c r="AJ96">
        <v>0</v>
      </c>
      <c r="AK96">
        <v>48.983400000000003</v>
      </c>
      <c r="AL96">
        <v>45.974530000000001</v>
      </c>
      <c r="AM96">
        <v>15.281779</v>
      </c>
      <c r="AN96">
        <v>0.79379900000000003</v>
      </c>
      <c r="AO96">
        <v>23.264220000000002</v>
      </c>
      <c r="AP96">
        <v>9.1476209999999991</v>
      </c>
      <c r="AQ96">
        <v>60.065460000000002</v>
      </c>
      <c r="AR96">
        <v>10.653600000000001</v>
      </c>
      <c r="AS96">
        <v>10.644568</v>
      </c>
      <c r="AT96">
        <v>14.471912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73.669999999999987</v>
      </c>
      <c r="BA96">
        <f t="shared" si="4"/>
        <v>2514.7254669999998</v>
      </c>
      <c r="BD96">
        <v>22.46</v>
      </c>
      <c r="BE96">
        <v>7.12</v>
      </c>
      <c r="BF96">
        <v>0.21</v>
      </c>
      <c r="BG96">
        <v>1.91</v>
      </c>
      <c r="BH96">
        <v>5.42</v>
      </c>
      <c r="BI96">
        <v>6.69</v>
      </c>
      <c r="BJ96">
        <v>1.48</v>
      </c>
      <c r="BK96">
        <v>3.49</v>
      </c>
      <c r="BL96">
        <v>0.86</v>
      </c>
      <c r="BM96">
        <v>0</v>
      </c>
      <c r="BN96">
        <v>0.48</v>
      </c>
      <c r="BO96">
        <v>14.42</v>
      </c>
      <c r="BP96">
        <v>3.72</v>
      </c>
      <c r="BQ96">
        <v>4.24</v>
      </c>
      <c r="BR96">
        <v>0.99</v>
      </c>
      <c r="BS96">
        <v>0.18</v>
      </c>
      <c r="BT96">
        <v>0</v>
      </c>
      <c r="BU96">
        <v>0</v>
      </c>
      <c r="BV96">
        <v>0</v>
      </c>
      <c r="BW96">
        <f t="shared" si="5"/>
        <v>73.669999999999987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196.60736299999999</v>
      </c>
      <c r="L97">
        <v>586.62388599999997</v>
      </c>
      <c r="M97">
        <v>44.39</v>
      </c>
      <c r="N97">
        <v>113.99062499999999</v>
      </c>
      <c r="O97">
        <v>119.337328</v>
      </c>
      <c r="P97">
        <v>134.43414999999999</v>
      </c>
      <c r="Q97">
        <v>21.0563</v>
      </c>
      <c r="R97">
        <v>40.906446000000003</v>
      </c>
      <c r="S97">
        <v>25.466446000000001</v>
      </c>
      <c r="T97">
        <v>0</v>
      </c>
      <c r="U97">
        <v>325.6875</v>
      </c>
      <c r="V97">
        <v>13.751250000000001</v>
      </c>
      <c r="W97">
        <v>33.581333999999998</v>
      </c>
      <c r="X97">
        <v>142.35257799999999</v>
      </c>
      <c r="Y97">
        <v>0</v>
      </c>
      <c r="Z97">
        <v>12.648834000000001</v>
      </c>
      <c r="AA97">
        <v>41.166899999999998</v>
      </c>
      <c r="AB97">
        <v>38.127265999999999</v>
      </c>
      <c r="AC97">
        <v>28.04561</v>
      </c>
      <c r="AD97">
        <v>26.387636000000001</v>
      </c>
      <c r="AE97">
        <v>47.706277</v>
      </c>
      <c r="AF97">
        <v>27.593209999999999</v>
      </c>
      <c r="AG97">
        <v>18.138912000000001</v>
      </c>
      <c r="AH97">
        <v>135.433311</v>
      </c>
      <c r="AI97">
        <v>13.512895</v>
      </c>
      <c r="AJ97">
        <v>0</v>
      </c>
      <c r="AK97">
        <v>48.983400000000003</v>
      </c>
      <c r="AL97">
        <v>45.974530000000001</v>
      </c>
      <c r="AM97">
        <v>15.281779</v>
      </c>
      <c r="AN97">
        <v>0.79379900000000003</v>
      </c>
      <c r="AO97">
        <v>23.264220000000002</v>
      </c>
      <c r="AP97">
        <v>9.1476209999999991</v>
      </c>
      <c r="AQ97">
        <v>60.065460000000002</v>
      </c>
      <c r="AR97">
        <v>14.915039999999999</v>
      </c>
      <c r="AS97">
        <v>10.644568</v>
      </c>
      <c r="AT97">
        <v>14.471912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73.669999999999987</v>
      </c>
      <c r="BA97">
        <f t="shared" si="4"/>
        <v>2504.1583859999992</v>
      </c>
      <c r="BD97">
        <v>22.46</v>
      </c>
      <c r="BE97">
        <v>7.12</v>
      </c>
      <c r="BF97">
        <v>0.21</v>
      </c>
      <c r="BG97">
        <v>1.91</v>
      </c>
      <c r="BH97">
        <v>5.42</v>
      </c>
      <c r="BI97">
        <v>6.69</v>
      </c>
      <c r="BJ97">
        <v>1.48</v>
      </c>
      <c r="BK97">
        <v>3.49</v>
      </c>
      <c r="BL97">
        <v>0.86</v>
      </c>
      <c r="BM97">
        <v>0</v>
      </c>
      <c r="BN97">
        <v>0.48</v>
      </c>
      <c r="BO97">
        <v>14.42</v>
      </c>
      <c r="BP97">
        <v>3.72</v>
      </c>
      <c r="BQ97">
        <v>4.24</v>
      </c>
      <c r="BR97">
        <v>0.99</v>
      </c>
      <c r="BS97">
        <v>0.18</v>
      </c>
      <c r="BT97">
        <v>0</v>
      </c>
      <c r="BU97">
        <v>0</v>
      </c>
      <c r="BV97">
        <v>0</v>
      </c>
      <c r="BW97">
        <f t="shared" si="5"/>
        <v>73.669999999999987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186.95736299999999</v>
      </c>
      <c r="L98">
        <v>586.62388599999997</v>
      </c>
      <c r="M98">
        <v>44.39</v>
      </c>
      <c r="N98">
        <v>113.99062499999999</v>
      </c>
      <c r="O98">
        <v>119.337328</v>
      </c>
      <c r="P98">
        <v>134.43414999999999</v>
      </c>
      <c r="Q98">
        <v>21.0563</v>
      </c>
      <c r="R98">
        <v>40.906446000000003</v>
      </c>
      <c r="S98">
        <v>25.466446000000001</v>
      </c>
      <c r="T98">
        <v>0</v>
      </c>
      <c r="U98">
        <v>325.6875</v>
      </c>
      <c r="V98">
        <v>13.751250000000001</v>
      </c>
      <c r="W98">
        <v>33.581333999999998</v>
      </c>
      <c r="X98">
        <v>142.35257799999999</v>
      </c>
      <c r="Y98">
        <v>0</v>
      </c>
      <c r="Z98">
        <v>12.648834000000001</v>
      </c>
      <c r="AA98">
        <v>41.166899999999998</v>
      </c>
      <c r="AB98">
        <v>38.127265999999999</v>
      </c>
      <c r="AC98">
        <v>28.04561</v>
      </c>
      <c r="AD98">
        <v>26.387636000000001</v>
      </c>
      <c r="AE98">
        <v>47.706277</v>
      </c>
      <c r="AF98">
        <v>27.593209999999999</v>
      </c>
      <c r="AG98">
        <v>18.138912000000001</v>
      </c>
      <c r="AH98">
        <v>135.433311</v>
      </c>
      <c r="AI98">
        <v>13.512895</v>
      </c>
      <c r="AJ98">
        <v>0</v>
      </c>
      <c r="AK98">
        <v>48.983400000000003</v>
      </c>
      <c r="AL98">
        <v>45.974530000000001</v>
      </c>
      <c r="AM98">
        <v>15.281779</v>
      </c>
      <c r="AN98">
        <v>0.79379900000000003</v>
      </c>
      <c r="AO98">
        <v>23.264220000000002</v>
      </c>
      <c r="AP98">
        <v>9.1476209999999991</v>
      </c>
      <c r="AQ98">
        <v>60.065460000000002</v>
      </c>
      <c r="AR98">
        <v>14.915039999999999</v>
      </c>
      <c r="AS98">
        <v>10.644568</v>
      </c>
      <c r="AT98">
        <v>14.471912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73.679999999999993</v>
      </c>
      <c r="BA98">
        <f t="shared" si="4"/>
        <v>2494.5183859999993</v>
      </c>
      <c r="BD98">
        <v>22.46</v>
      </c>
      <c r="BE98">
        <v>7.12</v>
      </c>
      <c r="BF98">
        <v>0.21</v>
      </c>
      <c r="BG98">
        <v>1.91</v>
      </c>
      <c r="BH98">
        <v>5.42</v>
      </c>
      <c r="BI98">
        <v>6.69</v>
      </c>
      <c r="BJ98">
        <v>1.49</v>
      </c>
      <c r="BK98">
        <v>3.49</v>
      </c>
      <c r="BL98">
        <v>0.86</v>
      </c>
      <c r="BM98">
        <v>0</v>
      </c>
      <c r="BN98">
        <v>0.48</v>
      </c>
      <c r="BO98">
        <v>14.42</v>
      </c>
      <c r="BP98">
        <v>3.72</v>
      </c>
      <c r="BQ98">
        <v>4.24</v>
      </c>
      <c r="BR98">
        <v>0.99</v>
      </c>
      <c r="BS98">
        <v>0.18</v>
      </c>
      <c r="BT98">
        <v>0</v>
      </c>
      <c r="BU98">
        <v>0</v>
      </c>
      <c r="BV98">
        <v>0</v>
      </c>
      <c r="BW98">
        <f t="shared" si="5"/>
        <v>73.679999999999993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8.7814999999999994E-3</v>
      </c>
      <c r="D99">
        <f t="shared" si="6"/>
        <v>1.8889875000000001E-3</v>
      </c>
      <c r="E99">
        <f t="shared" si="6"/>
        <v>0</v>
      </c>
      <c r="F99">
        <f t="shared" si="6"/>
        <v>2.6537500000000006E-2</v>
      </c>
      <c r="G99">
        <f t="shared" si="6"/>
        <v>4.8250000000000003E-3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4.0345864682499997</v>
      </c>
      <c r="L99">
        <f t="shared" si="6"/>
        <v>12.110099761499997</v>
      </c>
      <c r="M99">
        <f t="shared" si="6"/>
        <v>1.0653599999999994</v>
      </c>
      <c r="N99">
        <f t="shared" si="6"/>
        <v>2.7357750000000047</v>
      </c>
      <c r="O99">
        <f t="shared" si="6"/>
        <v>2.8640958719999943</v>
      </c>
      <c r="P99">
        <f t="shared" si="6"/>
        <v>3.2131822119999929</v>
      </c>
      <c r="Q99">
        <f t="shared" si="6"/>
        <v>0.41300944674999973</v>
      </c>
      <c r="R99">
        <f t="shared" si="6"/>
        <v>0.79827397524999977</v>
      </c>
      <c r="S99">
        <f t="shared" si="6"/>
        <v>0.49762268324999914</v>
      </c>
      <c r="T99">
        <f t="shared" si="6"/>
        <v>0</v>
      </c>
      <c r="U99">
        <f t="shared" si="6"/>
        <v>6.630487256249995</v>
      </c>
      <c r="V99">
        <f t="shared" si="6"/>
        <v>0.35266493350000006</v>
      </c>
      <c r="W99">
        <f t="shared" si="6"/>
        <v>0.70630857949999981</v>
      </c>
      <c r="X99">
        <f t="shared" si="6"/>
        <v>3.3835891299999998</v>
      </c>
      <c r="Y99">
        <f t="shared" si="6"/>
        <v>0</v>
      </c>
      <c r="Z99">
        <f t="shared" si="6"/>
        <v>0.31315895324999993</v>
      </c>
      <c r="AA99">
        <f t="shared" si="6"/>
        <v>0.98914912500000141</v>
      </c>
      <c r="AB99">
        <f t="shared" si="6"/>
        <v>0.76239095549999991</v>
      </c>
      <c r="AC99">
        <f t="shared" si="6"/>
        <v>0.51857528249999996</v>
      </c>
      <c r="AD99">
        <f t="shared" si="6"/>
        <v>0.73539408850000032</v>
      </c>
      <c r="AE99">
        <f t="shared" si="6"/>
        <v>1.1526317880000025</v>
      </c>
      <c r="AF99">
        <f t="shared" si="6"/>
        <v>0.66680419199999963</v>
      </c>
      <c r="AG99">
        <f t="shared" si="6"/>
        <v>0.435333887999999</v>
      </c>
      <c r="AH99">
        <f t="shared" si="6"/>
        <v>2.5585198485000022</v>
      </c>
      <c r="AI99">
        <f t="shared" si="6"/>
        <v>0.29599382049999995</v>
      </c>
      <c r="AJ99">
        <f t="shared" si="6"/>
        <v>0</v>
      </c>
      <c r="AK99">
        <f t="shared" si="6"/>
        <v>1.1756016000000014</v>
      </c>
      <c r="AL99">
        <f t="shared" si="6"/>
        <v>1.2020657600000022</v>
      </c>
      <c r="AM99">
        <f t="shared" si="6"/>
        <v>0.36915529149999965</v>
      </c>
      <c r="AN99">
        <f t="shared" si="6"/>
        <v>1.9051176000000027E-2</v>
      </c>
      <c r="AO99">
        <f t="shared" si="6"/>
        <v>0.57493831500000092</v>
      </c>
      <c r="AP99">
        <f t="shared" si="6"/>
        <v>0.2424119549999996</v>
      </c>
      <c r="AQ99">
        <f t="shared" si="6"/>
        <v>1.2911338124999978</v>
      </c>
      <c r="AR99">
        <f t="shared" si="6"/>
        <v>0.41655576000000044</v>
      </c>
      <c r="AS99">
        <f t="shared" si="6"/>
        <v>0.32190081274999977</v>
      </c>
      <c r="AT99">
        <f t="shared" si="6"/>
        <v>0.34006017649999953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1.8195075000000012</v>
      </c>
      <c r="BA99">
        <f t="shared" si="4"/>
        <v>55.047422406750002</v>
      </c>
      <c r="BD99">
        <f t="shared" ref="BD99:BW99" si="7">SUM(BD3:BD98)/4000</f>
        <v>0.54836000000000051</v>
      </c>
      <c r="BE99">
        <f t="shared" si="7"/>
        <v>0.16948000000000027</v>
      </c>
      <c r="BF99">
        <f t="shared" si="7"/>
        <v>2.2749999999999997E-4</v>
      </c>
      <c r="BG99">
        <f t="shared" si="7"/>
        <v>4.5359999999999935E-2</v>
      </c>
      <c r="BH99">
        <f t="shared" si="7"/>
        <v>0.12944000000000006</v>
      </c>
      <c r="BI99">
        <f t="shared" si="7"/>
        <v>0.15951999999999991</v>
      </c>
      <c r="BJ99">
        <f t="shared" si="7"/>
        <v>3.6017499999999966E-2</v>
      </c>
      <c r="BK99">
        <f t="shared" si="7"/>
        <v>8.9422500000000099E-2</v>
      </c>
      <c r="BL99">
        <f t="shared" si="7"/>
        <v>2.3024999999999973E-2</v>
      </c>
      <c r="BM99">
        <f t="shared" si="7"/>
        <v>3.3764999999999955E-2</v>
      </c>
      <c r="BN99">
        <f t="shared" si="7"/>
        <v>1.143999999999999E-2</v>
      </c>
      <c r="BO99">
        <f t="shared" si="7"/>
        <v>0.35579999999999984</v>
      </c>
      <c r="BP99">
        <f t="shared" si="7"/>
        <v>8.8360000000000036E-2</v>
      </c>
      <c r="BQ99">
        <f t="shared" si="7"/>
        <v>0.10080000000000013</v>
      </c>
      <c r="BR99">
        <f t="shared" si="7"/>
        <v>2.4010000000000017E-2</v>
      </c>
      <c r="BS99">
        <f t="shared" si="7"/>
        <v>4.479999999999997E-3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1.8195075000000012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8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8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44832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  <c r="AC1" s="108" t="s">
        <v>450</v>
      </c>
      <c r="AD1" s="108" t="s">
        <v>451</v>
      </c>
      <c r="AE1" s="108" t="s">
        <v>452</v>
      </c>
    </row>
    <row r="2" spans="1:31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  <c r="AC2" t="s">
        <v>450</v>
      </c>
      <c r="AD2" t="s">
        <v>451</v>
      </c>
      <c r="AE2" t="s">
        <v>452</v>
      </c>
    </row>
    <row r="3" spans="1:31">
      <c r="A3" t="s">
        <v>45</v>
      </c>
      <c r="B3" s="75">
        <v>121.59</v>
      </c>
      <c r="C3" s="75">
        <v>65.62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35.229999999999997</v>
      </c>
      <c r="J3">
        <v>271.41000000000003</v>
      </c>
      <c r="K3">
        <v>85.79</v>
      </c>
      <c r="L3">
        <v>10.09</v>
      </c>
      <c r="M3">
        <v>10.119999999999999</v>
      </c>
      <c r="N3" s="135">
        <v>0</v>
      </c>
      <c r="O3" s="135">
        <v>0</v>
      </c>
      <c r="P3" s="135">
        <v>0</v>
      </c>
      <c r="Q3">
        <v>9.36</v>
      </c>
      <c r="R3">
        <v>0</v>
      </c>
      <c r="S3">
        <v>8.82</v>
      </c>
      <c r="T3">
        <v>25.43</v>
      </c>
      <c r="U3">
        <v>8.48</v>
      </c>
      <c r="V3">
        <v>8.48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6.71</v>
      </c>
      <c r="AD3">
        <v>17.510000000000002</v>
      </c>
      <c r="AE3">
        <v>17.510000000000002</v>
      </c>
    </row>
    <row r="4" spans="1:31">
      <c r="A4" t="s">
        <v>46</v>
      </c>
      <c r="B4" s="75">
        <v>121.59</v>
      </c>
      <c r="C4" s="75">
        <v>65.62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35.229999999999997</v>
      </c>
      <c r="J4">
        <v>271.41000000000003</v>
      </c>
      <c r="K4">
        <v>85.79</v>
      </c>
      <c r="L4">
        <v>10.09</v>
      </c>
      <c r="M4">
        <v>3.99</v>
      </c>
      <c r="N4" s="135">
        <v>0</v>
      </c>
      <c r="O4" s="135">
        <v>0</v>
      </c>
      <c r="P4" s="135">
        <v>0</v>
      </c>
      <c r="Q4">
        <v>9.36</v>
      </c>
      <c r="R4">
        <v>0</v>
      </c>
      <c r="S4">
        <v>8.82</v>
      </c>
      <c r="T4">
        <v>25.4</v>
      </c>
      <c r="U4">
        <v>8.4700000000000006</v>
      </c>
      <c r="V4">
        <v>8.4499999999999993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6.66</v>
      </c>
      <c r="AD4">
        <v>17.45</v>
      </c>
      <c r="AE4">
        <v>17.45</v>
      </c>
    </row>
    <row r="5" spans="1:31">
      <c r="A5" t="s">
        <v>47</v>
      </c>
      <c r="B5" s="75">
        <v>121.59</v>
      </c>
      <c r="C5" s="75">
        <v>65.62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35.229999999999997</v>
      </c>
      <c r="J5">
        <v>271.41000000000003</v>
      </c>
      <c r="K5">
        <v>85.79</v>
      </c>
      <c r="L5">
        <v>10.09</v>
      </c>
      <c r="M5">
        <v>4.29</v>
      </c>
      <c r="N5" s="135">
        <v>0</v>
      </c>
      <c r="O5" s="135">
        <v>0</v>
      </c>
      <c r="P5" s="135">
        <v>0</v>
      </c>
      <c r="Q5">
        <v>9.36</v>
      </c>
      <c r="R5">
        <v>0</v>
      </c>
      <c r="S5">
        <v>8.82</v>
      </c>
      <c r="T5">
        <v>25.35</v>
      </c>
      <c r="U5">
        <v>8.4499999999999993</v>
      </c>
      <c r="V5">
        <v>8.4499999999999993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5.28</v>
      </c>
      <c r="AD5">
        <v>17.34</v>
      </c>
      <c r="AE5">
        <v>17.34</v>
      </c>
    </row>
    <row r="6" spans="1:31">
      <c r="A6" t="s">
        <v>48</v>
      </c>
      <c r="B6" s="75">
        <v>121.59</v>
      </c>
      <c r="C6" s="75">
        <v>65.62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35.229999999999997</v>
      </c>
      <c r="J6">
        <v>271.41000000000003</v>
      </c>
      <c r="K6">
        <v>85.79</v>
      </c>
      <c r="L6">
        <v>10.09</v>
      </c>
      <c r="M6">
        <v>4.67</v>
      </c>
      <c r="N6" s="135">
        <v>0</v>
      </c>
      <c r="O6" s="135">
        <v>0</v>
      </c>
      <c r="P6" s="135">
        <v>0</v>
      </c>
      <c r="Q6">
        <v>9.36</v>
      </c>
      <c r="R6">
        <v>0</v>
      </c>
      <c r="S6">
        <v>8.82</v>
      </c>
      <c r="T6">
        <v>25.47</v>
      </c>
      <c r="U6">
        <v>8.49</v>
      </c>
      <c r="V6">
        <v>8.48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5.25</v>
      </c>
      <c r="AD6">
        <v>17.22</v>
      </c>
      <c r="AE6">
        <v>17.22</v>
      </c>
    </row>
    <row r="7" spans="1:31">
      <c r="A7" t="s">
        <v>49</v>
      </c>
      <c r="B7" s="75">
        <v>121.59</v>
      </c>
      <c r="C7" s="75">
        <v>58.27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35.229999999999997</v>
      </c>
      <c r="J7">
        <v>271.41000000000003</v>
      </c>
      <c r="K7">
        <v>57.9</v>
      </c>
      <c r="L7">
        <v>10.09</v>
      </c>
      <c r="M7">
        <v>5.01</v>
      </c>
      <c r="N7" s="135">
        <v>0</v>
      </c>
      <c r="O7" s="135">
        <v>0</v>
      </c>
      <c r="P7" s="135">
        <v>0</v>
      </c>
      <c r="Q7">
        <v>9.2100000000000009</v>
      </c>
      <c r="R7">
        <v>0</v>
      </c>
      <c r="S7">
        <v>8.6300000000000008</v>
      </c>
      <c r="T7">
        <v>26.24</v>
      </c>
      <c r="U7">
        <v>8.75</v>
      </c>
      <c r="V7">
        <v>8.73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5.29</v>
      </c>
      <c r="AD7">
        <v>17.11</v>
      </c>
      <c r="AE7">
        <v>17.11</v>
      </c>
    </row>
    <row r="8" spans="1:31">
      <c r="A8" t="s">
        <v>50</v>
      </c>
      <c r="B8" s="75">
        <v>121.59</v>
      </c>
      <c r="C8" s="75">
        <v>57.43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35.229999999999997</v>
      </c>
      <c r="J8">
        <v>271.41000000000003</v>
      </c>
      <c r="K8">
        <v>57.9</v>
      </c>
      <c r="L8">
        <v>10.09</v>
      </c>
      <c r="M8">
        <v>5.39</v>
      </c>
      <c r="N8" s="135">
        <v>0</v>
      </c>
      <c r="O8" s="135">
        <v>0</v>
      </c>
      <c r="P8" s="135">
        <v>0</v>
      </c>
      <c r="Q8">
        <v>9.2100000000000009</v>
      </c>
      <c r="R8">
        <v>0</v>
      </c>
      <c r="S8">
        <v>8.6300000000000008</v>
      </c>
      <c r="T8">
        <v>26.69</v>
      </c>
      <c r="U8">
        <v>8.9</v>
      </c>
      <c r="V8">
        <v>8.9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5.34</v>
      </c>
      <c r="AD8">
        <v>17.010000000000002</v>
      </c>
      <c r="AE8">
        <v>17.010000000000002</v>
      </c>
    </row>
    <row r="9" spans="1:31">
      <c r="A9" t="s">
        <v>51</v>
      </c>
      <c r="B9" s="75">
        <v>121.59</v>
      </c>
      <c r="C9" s="75">
        <v>46.32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35.229999999999997</v>
      </c>
      <c r="J9">
        <v>271.41000000000003</v>
      </c>
      <c r="K9">
        <v>57.9</v>
      </c>
      <c r="L9">
        <v>10.09</v>
      </c>
      <c r="M9">
        <v>5.83</v>
      </c>
      <c r="N9" s="135">
        <v>0</v>
      </c>
      <c r="O9" s="135">
        <v>0</v>
      </c>
      <c r="P9" s="135">
        <v>0</v>
      </c>
      <c r="Q9">
        <v>9.2100000000000009</v>
      </c>
      <c r="R9">
        <v>0</v>
      </c>
      <c r="S9">
        <v>8.6300000000000008</v>
      </c>
      <c r="T9">
        <v>27.12</v>
      </c>
      <c r="U9">
        <v>9.0399999999999991</v>
      </c>
      <c r="V9">
        <v>9.0399999999999991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5.38</v>
      </c>
      <c r="AD9">
        <v>17.38</v>
      </c>
      <c r="AE9">
        <v>17.38</v>
      </c>
    </row>
    <row r="10" spans="1:31">
      <c r="A10" t="s">
        <v>52</v>
      </c>
      <c r="B10" s="75">
        <v>121.59</v>
      </c>
      <c r="C10" s="75">
        <v>46.32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35.229999999999997</v>
      </c>
      <c r="J10">
        <v>271.41000000000003</v>
      </c>
      <c r="K10">
        <v>57.9</v>
      </c>
      <c r="L10">
        <v>10.09</v>
      </c>
      <c r="M10">
        <v>6.21</v>
      </c>
      <c r="N10" s="135">
        <v>0</v>
      </c>
      <c r="O10" s="135">
        <v>0</v>
      </c>
      <c r="P10" s="135">
        <v>0</v>
      </c>
      <c r="Q10">
        <v>9.2100000000000009</v>
      </c>
      <c r="R10">
        <v>0</v>
      </c>
      <c r="S10">
        <v>8.6300000000000008</v>
      </c>
      <c r="T10">
        <v>27.64</v>
      </c>
      <c r="U10">
        <v>9.2100000000000009</v>
      </c>
      <c r="V10">
        <v>9.2200000000000006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5.44</v>
      </c>
      <c r="AD10">
        <v>17.87</v>
      </c>
      <c r="AE10">
        <v>17.87</v>
      </c>
    </row>
    <row r="11" spans="1:31">
      <c r="A11" t="s">
        <v>53</v>
      </c>
      <c r="B11" s="75">
        <v>121.59</v>
      </c>
      <c r="C11" s="75">
        <v>46.32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35.229999999999997</v>
      </c>
      <c r="J11">
        <v>271.41000000000003</v>
      </c>
      <c r="K11">
        <v>57.9</v>
      </c>
      <c r="L11">
        <v>9.7899999999999991</v>
      </c>
      <c r="M11">
        <v>8.1</v>
      </c>
      <c r="N11" s="135">
        <v>0</v>
      </c>
      <c r="O11" s="135">
        <v>0</v>
      </c>
      <c r="P11" s="135">
        <v>0</v>
      </c>
      <c r="Q11">
        <v>8.91</v>
      </c>
      <c r="R11">
        <v>0</v>
      </c>
      <c r="S11">
        <v>8.35</v>
      </c>
      <c r="T11">
        <v>28.44</v>
      </c>
      <c r="U11">
        <v>9.48</v>
      </c>
      <c r="V11">
        <v>9.49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5.65</v>
      </c>
      <c r="AD11">
        <v>18.18</v>
      </c>
      <c r="AE11">
        <v>18.18</v>
      </c>
    </row>
    <row r="12" spans="1:31">
      <c r="A12" t="s">
        <v>54</v>
      </c>
      <c r="B12" s="75">
        <v>121.59</v>
      </c>
      <c r="C12" s="75">
        <v>46.32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35.229999999999997</v>
      </c>
      <c r="J12">
        <v>271.41000000000003</v>
      </c>
      <c r="K12">
        <v>48.25</v>
      </c>
      <c r="L12">
        <v>9.7899999999999991</v>
      </c>
      <c r="M12">
        <v>8.2899999999999991</v>
      </c>
      <c r="N12" s="135">
        <v>0</v>
      </c>
      <c r="O12" s="135">
        <v>0</v>
      </c>
      <c r="P12" s="135">
        <v>0</v>
      </c>
      <c r="Q12">
        <v>8.91</v>
      </c>
      <c r="R12">
        <v>0</v>
      </c>
      <c r="S12">
        <v>8.35</v>
      </c>
      <c r="T12">
        <v>28.92</v>
      </c>
      <c r="U12">
        <v>9.64</v>
      </c>
      <c r="V12">
        <v>9.6300000000000008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5.77</v>
      </c>
      <c r="AD12">
        <v>18.510000000000002</v>
      </c>
      <c r="AE12">
        <v>18.510000000000002</v>
      </c>
    </row>
    <row r="13" spans="1:31">
      <c r="A13" t="s">
        <v>55</v>
      </c>
      <c r="B13" s="75">
        <v>121.59</v>
      </c>
      <c r="C13" s="75">
        <v>46.32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35.229999999999997</v>
      </c>
      <c r="J13">
        <v>271.41000000000003</v>
      </c>
      <c r="K13">
        <v>48.25</v>
      </c>
      <c r="L13">
        <v>10.18</v>
      </c>
      <c r="M13">
        <v>8.5399999999999991</v>
      </c>
      <c r="N13" s="135">
        <v>0</v>
      </c>
      <c r="O13" s="135">
        <v>0</v>
      </c>
      <c r="P13" s="135">
        <v>0</v>
      </c>
      <c r="Q13">
        <v>8.91</v>
      </c>
      <c r="R13">
        <v>0</v>
      </c>
      <c r="S13">
        <v>8.35</v>
      </c>
      <c r="T13">
        <v>29.5</v>
      </c>
      <c r="U13">
        <v>9.83</v>
      </c>
      <c r="V13">
        <v>9.83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5.9</v>
      </c>
      <c r="AD13">
        <v>18.899999999999999</v>
      </c>
      <c r="AE13">
        <v>18.899999999999999</v>
      </c>
    </row>
    <row r="14" spans="1:31">
      <c r="A14" t="s">
        <v>56</v>
      </c>
      <c r="B14" s="75">
        <v>121.59</v>
      </c>
      <c r="C14" s="75">
        <v>46.32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35.229999999999997</v>
      </c>
      <c r="J14">
        <v>271.41000000000003</v>
      </c>
      <c r="K14">
        <v>48.25</v>
      </c>
      <c r="L14">
        <v>10.18</v>
      </c>
      <c r="M14">
        <v>8.81</v>
      </c>
      <c r="N14" s="135">
        <v>0</v>
      </c>
      <c r="O14" s="135">
        <v>0</v>
      </c>
      <c r="P14" s="135">
        <v>0</v>
      </c>
      <c r="Q14">
        <v>8.91</v>
      </c>
      <c r="R14">
        <v>0</v>
      </c>
      <c r="S14">
        <v>8.35</v>
      </c>
      <c r="T14">
        <v>29.67</v>
      </c>
      <c r="U14">
        <v>9.89</v>
      </c>
      <c r="V14">
        <v>9.89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6.02</v>
      </c>
      <c r="AD14">
        <v>19.27</v>
      </c>
      <c r="AE14">
        <v>19.27</v>
      </c>
    </row>
    <row r="15" spans="1:31">
      <c r="A15" t="s">
        <v>57</v>
      </c>
      <c r="B15" s="75">
        <v>121.59</v>
      </c>
      <c r="C15" s="75">
        <v>46.32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35.229999999999997</v>
      </c>
      <c r="J15">
        <v>271.41000000000003</v>
      </c>
      <c r="K15">
        <v>48.25</v>
      </c>
      <c r="L15">
        <v>10.18</v>
      </c>
      <c r="M15">
        <v>9.14</v>
      </c>
      <c r="N15" s="135">
        <v>0</v>
      </c>
      <c r="O15" s="135">
        <v>0</v>
      </c>
      <c r="P15" s="135">
        <v>0</v>
      </c>
      <c r="Q15">
        <v>8.91</v>
      </c>
      <c r="R15">
        <v>0</v>
      </c>
      <c r="S15">
        <v>8.16</v>
      </c>
      <c r="T15">
        <v>32.81</v>
      </c>
      <c r="U15">
        <v>10.94</v>
      </c>
      <c r="V15">
        <v>10.94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5.96</v>
      </c>
      <c r="AD15">
        <v>19.399999999999999</v>
      </c>
      <c r="AE15">
        <v>19.399999999999999</v>
      </c>
    </row>
    <row r="16" spans="1:31">
      <c r="A16" t="s">
        <v>58</v>
      </c>
      <c r="B16" s="75">
        <v>121.59</v>
      </c>
      <c r="C16" s="75">
        <v>46.32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35.229999999999997</v>
      </c>
      <c r="J16">
        <v>271.41000000000003</v>
      </c>
      <c r="K16">
        <v>48.25</v>
      </c>
      <c r="L16">
        <v>10.18</v>
      </c>
      <c r="M16">
        <v>9.42</v>
      </c>
      <c r="N16" s="135">
        <v>0</v>
      </c>
      <c r="O16" s="135">
        <v>0</v>
      </c>
      <c r="P16" s="135">
        <v>0</v>
      </c>
      <c r="Q16">
        <v>8.91</v>
      </c>
      <c r="R16">
        <v>0</v>
      </c>
      <c r="S16">
        <v>8.16</v>
      </c>
      <c r="T16">
        <v>33.79</v>
      </c>
      <c r="U16">
        <v>11.26</v>
      </c>
      <c r="V16">
        <v>11.27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4.51</v>
      </c>
      <c r="AD16">
        <v>19.52</v>
      </c>
      <c r="AE16">
        <v>19.52</v>
      </c>
    </row>
    <row r="17" spans="1:31">
      <c r="A17" t="s">
        <v>59</v>
      </c>
      <c r="B17" s="75">
        <v>121.59</v>
      </c>
      <c r="C17" s="75">
        <v>46.32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35.229999999999997</v>
      </c>
      <c r="J17">
        <v>271.41000000000003</v>
      </c>
      <c r="K17">
        <v>48.25</v>
      </c>
      <c r="L17">
        <v>10.18</v>
      </c>
      <c r="M17">
        <v>25.07</v>
      </c>
      <c r="N17" s="135">
        <v>0</v>
      </c>
      <c r="O17" s="135">
        <v>0</v>
      </c>
      <c r="P17" s="135">
        <v>0</v>
      </c>
      <c r="Q17">
        <v>8.91</v>
      </c>
      <c r="R17">
        <v>0</v>
      </c>
      <c r="S17">
        <v>8.16</v>
      </c>
      <c r="T17">
        <v>22.99</v>
      </c>
      <c r="U17">
        <v>7.66</v>
      </c>
      <c r="V17">
        <v>7.66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4.5199999999999996</v>
      </c>
      <c r="AD17">
        <v>19.64</v>
      </c>
      <c r="AE17">
        <v>19.64</v>
      </c>
    </row>
    <row r="18" spans="1:31">
      <c r="A18" t="s">
        <v>60</v>
      </c>
      <c r="B18" s="75">
        <v>121.59</v>
      </c>
      <c r="C18" s="75">
        <v>46.32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35.229999999999997</v>
      </c>
      <c r="J18">
        <v>271.41000000000003</v>
      </c>
      <c r="K18">
        <v>48.25</v>
      </c>
      <c r="L18">
        <v>10.18</v>
      </c>
      <c r="M18">
        <v>24.74</v>
      </c>
      <c r="N18" s="135">
        <v>0</v>
      </c>
      <c r="O18" s="135">
        <v>0</v>
      </c>
      <c r="P18" s="135">
        <v>0</v>
      </c>
      <c r="Q18">
        <v>8.91</v>
      </c>
      <c r="R18">
        <v>0</v>
      </c>
      <c r="S18">
        <v>8.16</v>
      </c>
      <c r="T18">
        <v>23.04</v>
      </c>
      <c r="U18">
        <v>7.68</v>
      </c>
      <c r="V18">
        <v>7.68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4.5199999999999996</v>
      </c>
      <c r="AD18">
        <v>19.739999999999998</v>
      </c>
      <c r="AE18">
        <v>19.739999999999998</v>
      </c>
    </row>
    <row r="19" spans="1:31">
      <c r="A19" t="s">
        <v>61</v>
      </c>
      <c r="B19" s="75">
        <v>121.59</v>
      </c>
      <c r="C19" s="75">
        <v>46.32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35.229999999999997</v>
      </c>
      <c r="J19">
        <v>271.41000000000003</v>
      </c>
      <c r="K19">
        <v>48.25</v>
      </c>
      <c r="L19">
        <v>10.1</v>
      </c>
      <c r="M19">
        <v>24.07</v>
      </c>
      <c r="N19" s="135">
        <v>0</v>
      </c>
      <c r="O19" s="135">
        <v>0</v>
      </c>
      <c r="P19" s="135">
        <v>0</v>
      </c>
      <c r="Q19">
        <v>8.68</v>
      </c>
      <c r="R19">
        <v>0</v>
      </c>
      <c r="S19">
        <v>7.98</v>
      </c>
      <c r="T19">
        <v>23.17</v>
      </c>
      <c r="U19">
        <v>7.72</v>
      </c>
      <c r="V19">
        <v>7.72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4.55</v>
      </c>
      <c r="AD19">
        <v>19.38</v>
      </c>
      <c r="AE19">
        <v>19.38</v>
      </c>
    </row>
    <row r="20" spans="1:31">
      <c r="A20" t="s">
        <v>62</v>
      </c>
      <c r="B20" s="75">
        <v>121.59</v>
      </c>
      <c r="C20" s="75">
        <v>46.32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35.229999999999997</v>
      </c>
      <c r="J20">
        <v>271.41000000000003</v>
      </c>
      <c r="K20">
        <v>48.25</v>
      </c>
      <c r="L20">
        <v>10.1</v>
      </c>
      <c r="M20">
        <v>23.74</v>
      </c>
      <c r="N20" s="135">
        <v>0</v>
      </c>
      <c r="O20" s="135">
        <v>0</v>
      </c>
      <c r="P20" s="135">
        <v>0</v>
      </c>
      <c r="Q20">
        <v>8.68</v>
      </c>
      <c r="R20">
        <v>0</v>
      </c>
      <c r="S20">
        <v>7.98</v>
      </c>
      <c r="T20">
        <v>23.19</v>
      </c>
      <c r="U20">
        <v>7.73</v>
      </c>
      <c r="V20">
        <v>7.74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4.54</v>
      </c>
      <c r="AD20">
        <v>18.98</v>
      </c>
      <c r="AE20">
        <v>18.98</v>
      </c>
    </row>
    <row r="21" spans="1:31">
      <c r="A21" t="s">
        <v>63</v>
      </c>
      <c r="B21" s="75">
        <v>84.04</v>
      </c>
      <c r="C21" s="75">
        <v>46.32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35.229999999999997</v>
      </c>
      <c r="J21">
        <v>271.41000000000003</v>
      </c>
      <c r="K21">
        <v>48.25</v>
      </c>
      <c r="L21">
        <v>10.1</v>
      </c>
      <c r="M21">
        <v>23.07</v>
      </c>
      <c r="N21" s="135">
        <v>0</v>
      </c>
      <c r="O21" s="135">
        <v>0</v>
      </c>
      <c r="P21" s="135">
        <v>0</v>
      </c>
      <c r="Q21">
        <v>8.68</v>
      </c>
      <c r="R21">
        <v>0</v>
      </c>
      <c r="S21">
        <v>7.98</v>
      </c>
      <c r="T21">
        <v>23.18</v>
      </c>
      <c r="U21">
        <v>7.73</v>
      </c>
      <c r="V21">
        <v>7.72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4.51</v>
      </c>
      <c r="AD21">
        <v>18.5</v>
      </c>
      <c r="AE21">
        <v>18.5</v>
      </c>
    </row>
    <row r="22" spans="1:31">
      <c r="A22" t="s">
        <v>64</v>
      </c>
      <c r="B22" s="75">
        <v>110.1</v>
      </c>
      <c r="C22" s="75">
        <v>46.32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34.57</v>
      </c>
      <c r="J22">
        <v>271.41000000000003</v>
      </c>
      <c r="K22">
        <v>48.25</v>
      </c>
      <c r="L22">
        <v>10.1</v>
      </c>
      <c r="M22">
        <v>28.53</v>
      </c>
      <c r="N22" s="135">
        <v>0</v>
      </c>
      <c r="O22" s="135">
        <v>0</v>
      </c>
      <c r="P22" s="135">
        <v>0</v>
      </c>
      <c r="Q22">
        <v>8.68</v>
      </c>
      <c r="R22">
        <v>0</v>
      </c>
      <c r="S22">
        <v>7.98</v>
      </c>
      <c r="T22">
        <v>23.25</v>
      </c>
      <c r="U22">
        <v>7.75</v>
      </c>
      <c r="V22">
        <v>7.75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4.51</v>
      </c>
      <c r="AD22">
        <v>18.03</v>
      </c>
      <c r="AE22">
        <v>18.03</v>
      </c>
    </row>
    <row r="23" spans="1:31">
      <c r="A23" t="s">
        <v>65</v>
      </c>
      <c r="B23" s="75">
        <v>104.31</v>
      </c>
      <c r="C23" s="75">
        <v>46.32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35.229999999999997</v>
      </c>
      <c r="J23">
        <v>271.41000000000003</v>
      </c>
      <c r="K23">
        <v>48.25</v>
      </c>
      <c r="L23">
        <v>10.1</v>
      </c>
      <c r="M23">
        <v>27.65</v>
      </c>
      <c r="N23" s="135">
        <v>0</v>
      </c>
      <c r="O23" s="135">
        <v>0</v>
      </c>
      <c r="P23" s="135">
        <v>0</v>
      </c>
      <c r="Q23">
        <v>8.68</v>
      </c>
      <c r="R23">
        <v>0</v>
      </c>
      <c r="S23">
        <v>7.98</v>
      </c>
      <c r="T23">
        <v>23.52</v>
      </c>
      <c r="U23">
        <v>7.84</v>
      </c>
      <c r="V23">
        <v>7.85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4.5199999999999996</v>
      </c>
      <c r="AD23">
        <v>17.39</v>
      </c>
      <c r="AE23">
        <v>17.39</v>
      </c>
    </row>
    <row r="24" spans="1:31">
      <c r="A24" t="s">
        <v>66</v>
      </c>
      <c r="B24" s="75">
        <v>121.59</v>
      </c>
      <c r="C24" s="75">
        <v>46.32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35.229999999999997</v>
      </c>
      <c r="J24">
        <v>271.41000000000003</v>
      </c>
      <c r="K24">
        <v>48.25</v>
      </c>
      <c r="L24">
        <v>10.1</v>
      </c>
      <c r="M24">
        <v>26.95</v>
      </c>
      <c r="N24" s="135">
        <v>0</v>
      </c>
      <c r="O24" s="135">
        <v>0</v>
      </c>
      <c r="P24" s="135">
        <v>0</v>
      </c>
      <c r="Q24">
        <v>8.68</v>
      </c>
      <c r="R24">
        <v>0</v>
      </c>
      <c r="S24">
        <v>7.98</v>
      </c>
      <c r="T24">
        <v>23.61</v>
      </c>
      <c r="U24">
        <v>7.87</v>
      </c>
      <c r="V24">
        <v>7.87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4.51</v>
      </c>
      <c r="AD24">
        <v>16.82</v>
      </c>
      <c r="AE24">
        <v>16.82</v>
      </c>
    </row>
    <row r="25" spans="1:31">
      <c r="A25" t="s">
        <v>67</v>
      </c>
      <c r="B25" s="75">
        <v>121.59</v>
      </c>
      <c r="C25" s="75">
        <v>46.32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35.229999999999997</v>
      </c>
      <c r="J25">
        <v>271.41000000000003</v>
      </c>
      <c r="K25">
        <v>85.79</v>
      </c>
      <c r="L25">
        <v>10.1</v>
      </c>
      <c r="M25">
        <v>26.01</v>
      </c>
      <c r="N25" s="135">
        <v>0</v>
      </c>
      <c r="O25" s="135">
        <v>0</v>
      </c>
      <c r="P25" s="135">
        <v>0</v>
      </c>
      <c r="Q25">
        <v>8.68</v>
      </c>
      <c r="R25">
        <v>0</v>
      </c>
      <c r="S25">
        <v>7.98</v>
      </c>
      <c r="T25">
        <v>23.02</v>
      </c>
      <c r="U25">
        <v>7.67</v>
      </c>
      <c r="V25">
        <v>7.69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4.5199999999999996</v>
      </c>
      <c r="AD25">
        <v>16.2</v>
      </c>
      <c r="AE25">
        <v>16.2</v>
      </c>
    </row>
    <row r="26" spans="1:31">
      <c r="A26" t="s">
        <v>68</v>
      </c>
      <c r="B26" s="75">
        <v>121.59</v>
      </c>
      <c r="C26" s="75">
        <v>46.45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35.229999999999997</v>
      </c>
      <c r="J26">
        <v>271.41000000000003</v>
      </c>
      <c r="K26">
        <v>85.79</v>
      </c>
      <c r="L26">
        <v>10.1</v>
      </c>
      <c r="M26">
        <v>25.28</v>
      </c>
      <c r="N26" s="135">
        <v>0</v>
      </c>
      <c r="O26" s="135">
        <v>0</v>
      </c>
      <c r="P26" s="135">
        <v>0</v>
      </c>
      <c r="Q26">
        <v>8.68</v>
      </c>
      <c r="R26">
        <v>0</v>
      </c>
      <c r="S26">
        <v>7.98</v>
      </c>
      <c r="T26">
        <v>22.61</v>
      </c>
      <c r="U26">
        <v>7.54</v>
      </c>
      <c r="V26">
        <v>7.54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4.5599999999999996</v>
      </c>
      <c r="AD26">
        <v>15.54</v>
      </c>
      <c r="AE26">
        <v>15.54</v>
      </c>
    </row>
    <row r="27" spans="1:31">
      <c r="A27" t="s">
        <v>69</v>
      </c>
      <c r="B27" s="75">
        <v>208.44</v>
      </c>
      <c r="C27" s="75">
        <v>65.62</v>
      </c>
      <c r="D27" s="135">
        <f t="shared" si="0"/>
        <v>15.71</v>
      </c>
      <c r="E27" s="75"/>
      <c r="F27" s="78">
        <v>0.12</v>
      </c>
      <c r="G27" s="78">
        <v>0.13</v>
      </c>
      <c r="H27" s="78">
        <v>0</v>
      </c>
      <c r="I27">
        <v>57.96</v>
      </c>
      <c r="J27">
        <v>271.41000000000003</v>
      </c>
      <c r="K27">
        <v>85.79</v>
      </c>
      <c r="L27">
        <v>9.9499999999999993</v>
      </c>
      <c r="M27">
        <v>15.07</v>
      </c>
      <c r="N27" s="135">
        <v>4.8600000000000003</v>
      </c>
      <c r="O27" s="135">
        <v>6.04</v>
      </c>
      <c r="P27" s="135">
        <v>4.8099999999999996</v>
      </c>
      <c r="Q27">
        <v>8.44</v>
      </c>
      <c r="R27">
        <v>0.02</v>
      </c>
      <c r="S27">
        <v>7.8</v>
      </c>
      <c r="T27">
        <v>22.28</v>
      </c>
      <c r="U27">
        <v>7.43</v>
      </c>
      <c r="V27">
        <v>7.43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4.68</v>
      </c>
      <c r="AD27">
        <v>23.44</v>
      </c>
      <c r="AE27">
        <v>23.44</v>
      </c>
    </row>
    <row r="28" spans="1:31">
      <c r="A28" t="s">
        <v>70</v>
      </c>
      <c r="B28" s="75">
        <v>208.44</v>
      </c>
      <c r="C28" s="75">
        <v>65.62</v>
      </c>
      <c r="D28" s="135">
        <f t="shared" si="0"/>
        <v>31.37</v>
      </c>
      <c r="E28" s="75"/>
      <c r="F28" s="78">
        <v>0.43</v>
      </c>
      <c r="G28" s="78">
        <v>0.49</v>
      </c>
      <c r="H28" s="78">
        <v>0</v>
      </c>
      <c r="I28">
        <v>57.96</v>
      </c>
      <c r="J28">
        <v>271.41000000000003</v>
      </c>
      <c r="K28">
        <v>85.79</v>
      </c>
      <c r="L28">
        <v>9.9499999999999993</v>
      </c>
      <c r="M28">
        <v>14.51</v>
      </c>
      <c r="N28" s="135">
        <v>9.8000000000000007</v>
      </c>
      <c r="O28" s="135">
        <v>11.87</v>
      </c>
      <c r="P28" s="135">
        <v>9.6999999999999993</v>
      </c>
      <c r="Q28">
        <v>8.44</v>
      </c>
      <c r="R28">
        <v>1.67</v>
      </c>
      <c r="S28">
        <v>7.8</v>
      </c>
      <c r="T28">
        <v>30.23</v>
      </c>
      <c r="U28">
        <v>10.07</v>
      </c>
      <c r="V28">
        <v>10.08</v>
      </c>
      <c r="W28">
        <v>0</v>
      </c>
      <c r="X28">
        <v>0</v>
      </c>
      <c r="Y28">
        <v>1</v>
      </c>
      <c r="Z28">
        <v>0</v>
      </c>
      <c r="AA28">
        <v>0.67</v>
      </c>
      <c r="AB28">
        <v>0.33</v>
      </c>
      <c r="AC28">
        <v>4.7699999999999996</v>
      </c>
      <c r="AD28">
        <v>22.41</v>
      </c>
      <c r="AE28">
        <v>22.41</v>
      </c>
    </row>
    <row r="29" spans="1:31">
      <c r="A29" t="s">
        <v>71</v>
      </c>
      <c r="B29" s="75">
        <v>208.44</v>
      </c>
      <c r="C29" s="75">
        <v>65.62</v>
      </c>
      <c r="D29" s="135">
        <f t="shared" si="0"/>
        <v>50.88</v>
      </c>
      <c r="E29" s="75"/>
      <c r="F29" s="78">
        <v>0.09</v>
      </c>
      <c r="G29" s="78">
        <v>0.1</v>
      </c>
      <c r="H29" s="78">
        <v>0.08</v>
      </c>
      <c r="I29">
        <v>57.96</v>
      </c>
      <c r="J29">
        <v>271.41000000000003</v>
      </c>
      <c r="K29">
        <v>85.79</v>
      </c>
      <c r="L29">
        <v>9.9499999999999993</v>
      </c>
      <c r="M29">
        <v>13.28</v>
      </c>
      <c r="N29" s="135">
        <v>15.71</v>
      </c>
      <c r="O29" s="135">
        <v>18.88</v>
      </c>
      <c r="P29" s="135">
        <v>16.29</v>
      </c>
      <c r="Q29">
        <v>8.44</v>
      </c>
      <c r="R29">
        <v>7.69</v>
      </c>
      <c r="S29">
        <v>7.8</v>
      </c>
      <c r="T29">
        <v>28.23</v>
      </c>
      <c r="U29">
        <v>9.41</v>
      </c>
      <c r="V29">
        <v>9.4</v>
      </c>
      <c r="W29">
        <v>1.06</v>
      </c>
      <c r="X29">
        <v>0.21</v>
      </c>
      <c r="Y29">
        <v>2.59</v>
      </c>
      <c r="Z29">
        <v>0</v>
      </c>
      <c r="AA29">
        <v>2.67</v>
      </c>
      <c r="AB29">
        <v>1.33</v>
      </c>
      <c r="AC29">
        <v>4.96</v>
      </c>
      <c r="AD29">
        <v>21.42</v>
      </c>
      <c r="AE29">
        <v>21.42</v>
      </c>
    </row>
    <row r="30" spans="1:31">
      <c r="A30" t="s">
        <v>72</v>
      </c>
      <c r="B30" s="75">
        <v>208.44</v>
      </c>
      <c r="C30" s="75">
        <v>65.62</v>
      </c>
      <c r="D30" s="135">
        <f t="shared" si="0"/>
        <v>78.050000000000011</v>
      </c>
      <c r="E30" s="75"/>
      <c r="F30" s="78">
        <v>0.39</v>
      </c>
      <c r="G30" s="78">
        <v>0.48</v>
      </c>
      <c r="H30" s="78">
        <v>0.38</v>
      </c>
      <c r="I30">
        <v>57.96</v>
      </c>
      <c r="J30">
        <v>271.41000000000003</v>
      </c>
      <c r="K30">
        <v>85.79</v>
      </c>
      <c r="L30">
        <v>9.9499999999999993</v>
      </c>
      <c r="M30">
        <v>12.11</v>
      </c>
      <c r="N30" s="135">
        <v>23.17</v>
      </c>
      <c r="O30" s="135">
        <v>31.96</v>
      </c>
      <c r="P30" s="135">
        <v>22.92</v>
      </c>
      <c r="Q30">
        <v>8.44</v>
      </c>
      <c r="R30">
        <v>15.28</v>
      </c>
      <c r="S30">
        <v>7.8</v>
      </c>
      <c r="T30">
        <v>27.16</v>
      </c>
      <c r="U30">
        <v>9.0500000000000007</v>
      </c>
      <c r="V30">
        <v>9.06</v>
      </c>
      <c r="W30">
        <v>5.52</v>
      </c>
      <c r="X30">
        <v>1.1000000000000001</v>
      </c>
      <c r="Y30">
        <v>4.01</v>
      </c>
      <c r="Z30">
        <v>0</v>
      </c>
      <c r="AA30">
        <v>7.65</v>
      </c>
      <c r="AB30">
        <v>3.82</v>
      </c>
      <c r="AC30">
        <v>5.04</v>
      </c>
      <c r="AD30">
        <v>20.85</v>
      </c>
      <c r="AE30">
        <v>20.85</v>
      </c>
    </row>
    <row r="31" spans="1:31">
      <c r="A31" t="s">
        <v>73</v>
      </c>
      <c r="B31" s="75">
        <v>208.44</v>
      </c>
      <c r="C31" s="75">
        <v>65.62</v>
      </c>
      <c r="D31" s="135">
        <f t="shared" si="0"/>
        <v>91.5</v>
      </c>
      <c r="E31" s="75"/>
      <c r="F31" s="78">
        <v>0.91</v>
      </c>
      <c r="G31" s="78">
        <v>1.06</v>
      </c>
      <c r="H31" s="78">
        <v>0.91</v>
      </c>
      <c r="I31">
        <v>35.229999999999997</v>
      </c>
      <c r="J31">
        <v>271.41000000000003</v>
      </c>
      <c r="K31">
        <v>85.79</v>
      </c>
      <c r="L31">
        <v>9.9499999999999993</v>
      </c>
      <c r="M31">
        <v>11.11</v>
      </c>
      <c r="N31" s="135">
        <v>30.5</v>
      </c>
      <c r="O31" s="135">
        <v>30.5</v>
      </c>
      <c r="P31" s="135">
        <v>30.5</v>
      </c>
      <c r="Q31">
        <v>8.44</v>
      </c>
      <c r="R31">
        <v>23.38</v>
      </c>
      <c r="S31">
        <v>7.8</v>
      </c>
      <c r="T31">
        <v>26.16</v>
      </c>
      <c r="U31">
        <v>8.7200000000000006</v>
      </c>
      <c r="V31">
        <v>8.7200000000000006</v>
      </c>
      <c r="W31">
        <v>13.06</v>
      </c>
      <c r="X31">
        <v>2.61</v>
      </c>
      <c r="Y31">
        <v>6.75</v>
      </c>
      <c r="Z31">
        <v>2.87</v>
      </c>
      <c r="AA31">
        <v>13.33</v>
      </c>
      <c r="AB31">
        <v>6.67</v>
      </c>
      <c r="AC31">
        <v>5.09</v>
      </c>
      <c r="AD31">
        <v>20.37</v>
      </c>
      <c r="AE31">
        <v>20.37</v>
      </c>
    </row>
    <row r="32" spans="1:31">
      <c r="A32" t="s">
        <v>74</v>
      </c>
      <c r="B32" s="75">
        <v>208.44</v>
      </c>
      <c r="C32" s="75">
        <v>58.27</v>
      </c>
      <c r="D32" s="135">
        <f t="shared" si="0"/>
        <v>91.5</v>
      </c>
      <c r="E32" s="75"/>
      <c r="F32" s="78">
        <v>1.58</v>
      </c>
      <c r="G32" s="78">
        <v>1.86</v>
      </c>
      <c r="H32" s="78">
        <v>1.6</v>
      </c>
      <c r="I32">
        <v>35.229999999999997</v>
      </c>
      <c r="J32">
        <v>271.41000000000003</v>
      </c>
      <c r="K32">
        <v>85.79</v>
      </c>
      <c r="L32">
        <v>9.9499999999999993</v>
      </c>
      <c r="M32">
        <v>17.47</v>
      </c>
      <c r="N32" s="135">
        <v>30.5</v>
      </c>
      <c r="O32" s="135">
        <v>30.5</v>
      </c>
      <c r="P32" s="135">
        <v>30.5</v>
      </c>
      <c r="Q32">
        <v>8.44</v>
      </c>
      <c r="R32">
        <v>31.48</v>
      </c>
      <c r="S32">
        <v>7.8</v>
      </c>
      <c r="T32">
        <v>25.25</v>
      </c>
      <c r="U32">
        <v>8.41</v>
      </c>
      <c r="V32">
        <v>8.42</v>
      </c>
      <c r="W32">
        <v>23.6</v>
      </c>
      <c r="X32">
        <v>4.72</v>
      </c>
      <c r="Y32">
        <v>10.26</v>
      </c>
      <c r="Z32">
        <v>6.31</v>
      </c>
      <c r="AA32">
        <v>19.03</v>
      </c>
      <c r="AB32">
        <v>9.52</v>
      </c>
      <c r="AC32">
        <v>5.18</v>
      </c>
      <c r="AD32">
        <v>20.34</v>
      </c>
      <c r="AE32">
        <v>20.34</v>
      </c>
    </row>
    <row r="33" spans="1:31">
      <c r="A33" t="s">
        <v>75</v>
      </c>
      <c r="B33" s="75">
        <v>208.44</v>
      </c>
      <c r="C33" s="75">
        <v>46.32</v>
      </c>
      <c r="D33" s="135">
        <f t="shared" si="0"/>
        <v>91.5</v>
      </c>
      <c r="E33" s="75"/>
      <c r="F33" s="78">
        <v>2.41</v>
      </c>
      <c r="G33" s="78">
        <v>2.86</v>
      </c>
      <c r="H33" s="78">
        <v>2.4700000000000002</v>
      </c>
      <c r="I33">
        <v>35.229999999999997</v>
      </c>
      <c r="J33">
        <v>271.41000000000003</v>
      </c>
      <c r="K33">
        <v>72.38</v>
      </c>
      <c r="L33">
        <v>9.9499999999999993</v>
      </c>
      <c r="M33">
        <v>16.84</v>
      </c>
      <c r="N33" s="135">
        <v>30.5</v>
      </c>
      <c r="O33" s="135">
        <v>30.5</v>
      </c>
      <c r="P33" s="135">
        <v>30.5</v>
      </c>
      <c r="Q33">
        <v>8.44</v>
      </c>
      <c r="R33">
        <v>39.43</v>
      </c>
      <c r="S33">
        <v>7.8</v>
      </c>
      <c r="T33">
        <v>25.17</v>
      </c>
      <c r="U33">
        <v>8.39</v>
      </c>
      <c r="V33">
        <v>8.3800000000000008</v>
      </c>
      <c r="W33">
        <v>37.22</v>
      </c>
      <c r="X33">
        <v>7.44</v>
      </c>
      <c r="Y33">
        <v>14.08</v>
      </c>
      <c r="Z33">
        <v>10.18</v>
      </c>
      <c r="AA33">
        <v>23.09</v>
      </c>
      <c r="AB33">
        <v>11.54</v>
      </c>
      <c r="AC33">
        <v>5.28</v>
      </c>
      <c r="AD33">
        <v>20.3</v>
      </c>
      <c r="AE33">
        <v>20.3</v>
      </c>
    </row>
    <row r="34" spans="1:31">
      <c r="A34" t="s">
        <v>76</v>
      </c>
      <c r="B34" s="75">
        <v>208.44</v>
      </c>
      <c r="C34" s="75">
        <v>46.32</v>
      </c>
      <c r="D34" s="135">
        <f t="shared" si="0"/>
        <v>91.5</v>
      </c>
      <c r="E34" s="75"/>
      <c r="F34" s="78">
        <v>3.41</v>
      </c>
      <c r="G34" s="78">
        <v>4</v>
      </c>
      <c r="H34" s="78">
        <v>3.55</v>
      </c>
      <c r="I34">
        <v>35.229999999999997</v>
      </c>
      <c r="J34">
        <v>271.41000000000003</v>
      </c>
      <c r="K34">
        <v>48.25</v>
      </c>
      <c r="L34">
        <v>9.9499999999999993</v>
      </c>
      <c r="M34">
        <v>15.88</v>
      </c>
      <c r="N34" s="135">
        <v>30.5</v>
      </c>
      <c r="O34" s="135">
        <v>30.5</v>
      </c>
      <c r="P34" s="135">
        <v>30.5</v>
      </c>
      <c r="Q34">
        <v>8.44</v>
      </c>
      <c r="R34">
        <v>47.54</v>
      </c>
      <c r="S34">
        <v>7.8</v>
      </c>
      <c r="T34">
        <v>25.08</v>
      </c>
      <c r="U34">
        <v>8.36</v>
      </c>
      <c r="V34">
        <v>8.3699999999999992</v>
      </c>
      <c r="W34">
        <v>52.93</v>
      </c>
      <c r="X34">
        <v>10.58</v>
      </c>
      <c r="Y34">
        <v>18.350000000000001</v>
      </c>
      <c r="Z34">
        <v>13.5</v>
      </c>
      <c r="AA34">
        <v>29.43</v>
      </c>
      <c r="AB34">
        <v>14.71</v>
      </c>
      <c r="AC34">
        <v>4.3</v>
      </c>
      <c r="AD34">
        <v>20.25</v>
      </c>
      <c r="AE34">
        <v>20.25</v>
      </c>
    </row>
    <row r="35" spans="1:31">
      <c r="A35" t="s">
        <v>77</v>
      </c>
      <c r="B35" s="75">
        <v>208.44</v>
      </c>
      <c r="C35" s="75">
        <v>46.32</v>
      </c>
      <c r="D35" s="135">
        <f t="shared" si="0"/>
        <v>92</v>
      </c>
      <c r="E35" s="75"/>
      <c r="F35" s="78">
        <v>4.3499999999999996</v>
      </c>
      <c r="G35" s="78">
        <v>5.16</v>
      </c>
      <c r="H35" s="78">
        <v>4.63</v>
      </c>
      <c r="I35">
        <v>35.229999999999997</v>
      </c>
      <c r="J35">
        <v>271.41000000000003</v>
      </c>
      <c r="K35">
        <v>48.25</v>
      </c>
      <c r="L35">
        <v>9.7899999999999991</v>
      </c>
      <c r="M35">
        <v>14.91</v>
      </c>
      <c r="N35" s="135">
        <v>30.67</v>
      </c>
      <c r="O35" s="135">
        <v>30.67</v>
      </c>
      <c r="P35" s="135">
        <v>30.66</v>
      </c>
      <c r="Q35">
        <v>8.2899999999999991</v>
      </c>
      <c r="R35">
        <v>55.75</v>
      </c>
      <c r="S35">
        <v>7.61</v>
      </c>
      <c r="T35">
        <v>18.96</v>
      </c>
      <c r="U35">
        <v>6.32</v>
      </c>
      <c r="V35">
        <v>6.32</v>
      </c>
      <c r="W35">
        <v>73.680000000000007</v>
      </c>
      <c r="X35">
        <v>14.74</v>
      </c>
      <c r="Y35">
        <v>26.28</v>
      </c>
      <c r="Z35">
        <v>17.170000000000002</v>
      </c>
      <c r="AA35">
        <v>38.14</v>
      </c>
      <c r="AB35">
        <v>19.059999999999999</v>
      </c>
      <c r="AC35">
        <v>4.3</v>
      </c>
      <c r="AD35">
        <v>19.87</v>
      </c>
      <c r="AE35">
        <v>19.87</v>
      </c>
    </row>
    <row r="36" spans="1:31">
      <c r="A36" t="s">
        <v>78</v>
      </c>
      <c r="B36" s="75">
        <v>173.29</v>
      </c>
      <c r="C36" s="75">
        <v>46.32</v>
      </c>
      <c r="D36" s="135">
        <f t="shared" si="0"/>
        <v>92</v>
      </c>
      <c r="E36" s="75"/>
      <c r="F36" s="78">
        <v>5.6</v>
      </c>
      <c r="G36" s="78">
        <v>6.43</v>
      </c>
      <c r="H36" s="78">
        <v>5.84</v>
      </c>
      <c r="I36">
        <v>35.229999999999997</v>
      </c>
      <c r="J36">
        <v>271.41000000000003</v>
      </c>
      <c r="K36">
        <v>48.25</v>
      </c>
      <c r="L36">
        <v>9.7899999999999991</v>
      </c>
      <c r="M36">
        <v>14.44</v>
      </c>
      <c r="N36" s="135">
        <v>30.67</v>
      </c>
      <c r="O36" s="135">
        <v>30.67</v>
      </c>
      <c r="P36" s="135">
        <v>30.66</v>
      </c>
      <c r="Q36">
        <v>8.2899999999999991</v>
      </c>
      <c r="R36">
        <v>63.99</v>
      </c>
      <c r="S36">
        <v>7.61</v>
      </c>
      <c r="T36">
        <v>18.84</v>
      </c>
      <c r="U36">
        <v>6.28</v>
      </c>
      <c r="V36">
        <v>6.29</v>
      </c>
      <c r="W36">
        <v>94.58</v>
      </c>
      <c r="X36">
        <v>18.91</v>
      </c>
      <c r="Y36">
        <v>30.95</v>
      </c>
      <c r="Z36">
        <v>20.77</v>
      </c>
      <c r="AA36">
        <v>46.18</v>
      </c>
      <c r="AB36">
        <v>23.09</v>
      </c>
      <c r="AC36">
        <v>4.2699999999999996</v>
      </c>
      <c r="AD36">
        <v>21.13</v>
      </c>
      <c r="AE36">
        <v>21.13</v>
      </c>
    </row>
    <row r="37" spans="1:31">
      <c r="A37" t="s">
        <v>79</v>
      </c>
      <c r="B37" s="75">
        <v>173.29</v>
      </c>
      <c r="C37" s="75">
        <v>46.32</v>
      </c>
      <c r="D37" s="135">
        <f t="shared" si="0"/>
        <v>92</v>
      </c>
      <c r="E37" s="75"/>
      <c r="F37" s="78">
        <v>6.64</v>
      </c>
      <c r="G37" s="78">
        <v>7.55</v>
      </c>
      <c r="H37" s="78">
        <v>7.02</v>
      </c>
      <c r="I37">
        <v>35.229999999999997</v>
      </c>
      <c r="J37">
        <v>271.41000000000003</v>
      </c>
      <c r="K37">
        <v>48.25</v>
      </c>
      <c r="L37">
        <v>9.7899999999999991</v>
      </c>
      <c r="M37">
        <v>13.57</v>
      </c>
      <c r="N37" s="135">
        <v>30.67</v>
      </c>
      <c r="O37" s="135">
        <v>30.67</v>
      </c>
      <c r="P37" s="135">
        <v>30.66</v>
      </c>
      <c r="Q37">
        <v>8.2899999999999991</v>
      </c>
      <c r="R37">
        <v>71.83</v>
      </c>
      <c r="S37">
        <v>8.08</v>
      </c>
      <c r="T37">
        <v>18.649999999999999</v>
      </c>
      <c r="U37">
        <v>6.22</v>
      </c>
      <c r="V37">
        <v>6.2</v>
      </c>
      <c r="W37">
        <v>115.23</v>
      </c>
      <c r="X37">
        <v>23.04</v>
      </c>
      <c r="Y37">
        <v>36.33</v>
      </c>
      <c r="Z37">
        <v>23.86</v>
      </c>
      <c r="AA37">
        <v>49.34</v>
      </c>
      <c r="AB37">
        <v>24.66</v>
      </c>
      <c r="AC37">
        <v>4.09</v>
      </c>
      <c r="AD37">
        <v>21.44</v>
      </c>
      <c r="AE37">
        <v>21.44</v>
      </c>
    </row>
    <row r="38" spans="1:31">
      <c r="A38" t="s">
        <v>80</v>
      </c>
      <c r="B38" s="75">
        <v>173.29</v>
      </c>
      <c r="C38" s="75">
        <v>46.32</v>
      </c>
      <c r="D38" s="135">
        <f t="shared" si="0"/>
        <v>92</v>
      </c>
      <c r="E38" s="75"/>
      <c r="F38" s="78">
        <v>7.62</v>
      </c>
      <c r="G38" s="78">
        <v>8.93</v>
      </c>
      <c r="H38" s="78">
        <v>8.1999999999999993</v>
      </c>
      <c r="I38">
        <v>35.229999999999997</v>
      </c>
      <c r="J38">
        <v>271.41000000000003</v>
      </c>
      <c r="K38">
        <v>48.25</v>
      </c>
      <c r="L38">
        <v>9.7899999999999991</v>
      </c>
      <c r="M38">
        <v>12.63</v>
      </c>
      <c r="N38" s="135">
        <v>30.67</v>
      </c>
      <c r="O38" s="135">
        <v>30.67</v>
      </c>
      <c r="P38" s="135">
        <v>30.66</v>
      </c>
      <c r="Q38">
        <v>8.2899999999999991</v>
      </c>
      <c r="R38">
        <v>79.75</v>
      </c>
      <c r="S38">
        <v>8.08</v>
      </c>
      <c r="T38">
        <v>16.66</v>
      </c>
      <c r="U38">
        <v>5.55</v>
      </c>
      <c r="V38">
        <v>5.56</v>
      </c>
      <c r="W38">
        <v>135.80000000000001</v>
      </c>
      <c r="X38">
        <v>27.16</v>
      </c>
      <c r="Y38">
        <v>43.05</v>
      </c>
      <c r="Z38">
        <v>26.51</v>
      </c>
      <c r="AA38">
        <v>57.34</v>
      </c>
      <c r="AB38">
        <v>28.66</v>
      </c>
      <c r="AC38">
        <v>2.19</v>
      </c>
      <c r="AD38">
        <v>9.1300000000000008</v>
      </c>
      <c r="AE38">
        <v>9.1300000000000008</v>
      </c>
    </row>
    <row r="39" spans="1:31">
      <c r="A39" t="s">
        <v>81</v>
      </c>
      <c r="B39" s="75">
        <v>208.19</v>
      </c>
      <c r="C39" s="75">
        <v>46.32</v>
      </c>
      <c r="D39" s="135">
        <f t="shared" si="0"/>
        <v>92</v>
      </c>
      <c r="E39" s="75"/>
      <c r="F39" s="78">
        <v>8.44</v>
      </c>
      <c r="G39" s="78">
        <v>9.61</v>
      </c>
      <c r="H39" s="78">
        <v>9.14</v>
      </c>
      <c r="I39">
        <v>35.229999999999997</v>
      </c>
      <c r="J39">
        <v>271.41000000000003</v>
      </c>
      <c r="K39">
        <v>48.25</v>
      </c>
      <c r="L39">
        <v>9.7899999999999991</v>
      </c>
      <c r="M39">
        <v>11.89</v>
      </c>
      <c r="N39" s="135">
        <v>30.67</v>
      </c>
      <c r="O39" s="135">
        <v>30.67</v>
      </c>
      <c r="P39" s="135">
        <v>30.66</v>
      </c>
      <c r="Q39">
        <v>8.2899999999999991</v>
      </c>
      <c r="R39">
        <v>87.35</v>
      </c>
      <c r="S39">
        <v>8.08</v>
      </c>
      <c r="T39">
        <v>6.41</v>
      </c>
      <c r="U39">
        <v>2.14</v>
      </c>
      <c r="V39">
        <v>2.13</v>
      </c>
      <c r="W39">
        <v>155.03</v>
      </c>
      <c r="X39">
        <v>31</v>
      </c>
      <c r="Y39">
        <v>47.23</v>
      </c>
      <c r="Z39">
        <v>29.76</v>
      </c>
      <c r="AA39">
        <v>61.34</v>
      </c>
      <c r="AB39">
        <v>30.66</v>
      </c>
      <c r="AC39">
        <v>2.1800000000000002</v>
      </c>
      <c r="AD39">
        <v>6.3</v>
      </c>
      <c r="AE39">
        <v>6.3</v>
      </c>
    </row>
    <row r="40" spans="1:31">
      <c r="A40" t="s">
        <v>82</v>
      </c>
      <c r="B40" s="75">
        <v>208.19</v>
      </c>
      <c r="C40" s="75">
        <v>46.32</v>
      </c>
      <c r="D40" s="135">
        <f t="shared" si="0"/>
        <v>92</v>
      </c>
      <c r="E40" s="75"/>
      <c r="F40" s="78">
        <v>9.91</v>
      </c>
      <c r="G40" s="78">
        <v>11.38</v>
      </c>
      <c r="H40" s="78">
        <v>10.36</v>
      </c>
      <c r="I40">
        <v>35.229999999999997</v>
      </c>
      <c r="J40">
        <v>271.41000000000003</v>
      </c>
      <c r="K40">
        <v>48.25</v>
      </c>
      <c r="L40">
        <v>9.7899999999999991</v>
      </c>
      <c r="M40">
        <v>11.12</v>
      </c>
      <c r="N40" s="135">
        <v>30.67</v>
      </c>
      <c r="O40" s="135">
        <v>30.67</v>
      </c>
      <c r="P40" s="135">
        <v>30.66</v>
      </c>
      <c r="Q40">
        <v>8.2899999999999991</v>
      </c>
      <c r="R40">
        <v>94.67</v>
      </c>
      <c r="S40">
        <v>8.08</v>
      </c>
      <c r="T40">
        <v>6.49</v>
      </c>
      <c r="U40">
        <v>2.16</v>
      </c>
      <c r="V40">
        <v>2.1800000000000002</v>
      </c>
      <c r="W40">
        <v>172.59</v>
      </c>
      <c r="X40">
        <v>34.520000000000003</v>
      </c>
      <c r="Y40">
        <v>52.32</v>
      </c>
      <c r="Z40">
        <v>32.24</v>
      </c>
      <c r="AA40">
        <v>66.67</v>
      </c>
      <c r="AB40">
        <v>33.33</v>
      </c>
      <c r="AC40">
        <v>2.1800000000000002</v>
      </c>
      <c r="AD40">
        <v>5.92</v>
      </c>
      <c r="AE40">
        <v>5.92</v>
      </c>
    </row>
    <row r="41" spans="1:31">
      <c r="A41" t="s">
        <v>83</v>
      </c>
      <c r="B41" s="75">
        <v>208.19</v>
      </c>
      <c r="C41" s="75">
        <v>46.32</v>
      </c>
      <c r="D41" s="135">
        <f t="shared" si="0"/>
        <v>92</v>
      </c>
      <c r="E41" s="75"/>
      <c r="F41" s="78">
        <v>10.88</v>
      </c>
      <c r="G41" s="78">
        <v>12.18</v>
      </c>
      <c r="H41" s="78">
        <v>11.5</v>
      </c>
      <c r="I41">
        <v>35.229999999999997</v>
      </c>
      <c r="J41">
        <v>271.41000000000003</v>
      </c>
      <c r="K41">
        <v>48.25</v>
      </c>
      <c r="L41">
        <v>9.7899999999999991</v>
      </c>
      <c r="M41">
        <v>9.06</v>
      </c>
      <c r="N41" s="135">
        <v>30.67</v>
      </c>
      <c r="O41" s="135">
        <v>30.67</v>
      </c>
      <c r="P41" s="135">
        <v>30.66</v>
      </c>
      <c r="Q41">
        <v>8.2899999999999991</v>
      </c>
      <c r="R41">
        <v>101.56</v>
      </c>
      <c r="S41">
        <v>8.08</v>
      </c>
      <c r="T41">
        <v>6.82</v>
      </c>
      <c r="U41">
        <v>2.27</v>
      </c>
      <c r="V41">
        <v>2.29</v>
      </c>
      <c r="W41">
        <v>188.98</v>
      </c>
      <c r="X41">
        <v>37.799999999999997</v>
      </c>
      <c r="Y41">
        <v>56.73</v>
      </c>
      <c r="Z41">
        <v>34.51</v>
      </c>
      <c r="AA41">
        <v>72.67</v>
      </c>
      <c r="AB41">
        <v>36.33</v>
      </c>
      <c r="AC41">
        <v>2.27</v>
      </c>
      <c r="AD41">
        <v>5.74</v>
      </c>
      <c r="AE41">
        <v>5.74</v>
      </c>
    </row>
    <row r="42" spans="1:31">
      <c r="A42" t="s">
        <v>84</v>
      </c>
      <c r="B42" s="75">
        <v>208.44</v>
      </c>
      <c r="C42" s="75">
        <v>46.32</v>
      </c>
      <c r="D42" s="135">
        <f t="shared" si="0"/>
        <v>92</v>
      </c>
      <c r="E42" s="75"/>
      <c r="F42" s="78">
        <v>11.65</v>
      </c>
      <c r="G42" s="78">
        <v>13.16</v>
      </c>
      <c r="H42" s="78">
        <v>12.5</v>
      </c>
      <c r="I42">
        <v>35.229999999999997</v>
      </c>
      <c r="J42">
        <v>271.41000000000003</v>
      </c>
      <c r="K42">
        <v>48.25</v>
      </c>
      <c r="L42">
        <v>9.7899999999999991</v>
      </c>
      <c r="M42">
        <v>8.6300000000000008</v>
      </c>
      <c r="N42" s="135">
        <v>30.67</v>
      </c>
      <c r="O42" s="135">
        <v>30.67</v>
      </c>
      <c r="P42" s="135">
        <v>30.66</v>
      </c>
      <c r="Q42">
        <v>8.2899999999999991</v>
      </c>
      <c r="R42">
        <v>108.1</v>
      </c>
      <c r="S42">
        <v>8.08</v>
      </c>
      <c r="T42">
        <v>6.38</v>
      </c>
      <c r="U42">
        <v>2.12</v>
      </c>
      <c r="V42">
        <v>2.13</v>
      </c>
      <c r="W42">
        <v>203.83</v>
      </c>
      <c r="X42">
        <v>40.770000000000003</v>
      </c>
      <c r="Y42">
        <v>60.74</v>
      </c>
      <c r="Z42">
        <v>36.46</v>
      </c>
      <c r="AA42">
        <v>77.34</v>
      </c>
      <c r="AB42">
        <v>38.659999999999997</v>
      </c>
      <c r="AC42">
        <v>2.2799999999999998</v>
      </c>
      <c r="AD42">
        <v>5.93</v>
      </c>
      <c r="AE42">
        <v>5.93</v>
      </c>
    </row>
    <row r="43" spans="1:31">
      <c r="A43" t="s">
        <v>85</v>
      </c>
      <c r="B43" s="75">
        <v>208.44</v>
      </c>
      <c r="C43" s="75">
        <v>46.32</v>
      </c>
      <c r="D43" s="135">
        <f t="shared" si="0"/>
        <v>92</v>
      </c>
      <c r="E43" s="75"/>
      <c r="F43" s="78">
        <v>12.18</v>
      </c>
      <c r="G43" s="78">
        <v>13.87</v>
      </c>
      <c r="H43" s="78">
        <v>13.11</v>
      </c>
      <c r="I43">
        <v>35.229999999999997</v>
      </c>
      <c r="J43">
        <v>271.41000000000003</v>
      </c>
      <c r="K43">
        <v>48.25</v>
      </c>
      <c r="L43">
        <v>9.7899999999999991</v>
      </c>
      <c r="M43">
        <v>8.26</v>
      </c>
      <c r="N43" s="135">
        <v>30.67</v>
      </c>
      <c r="O43" s="135">
        <v>30.67</v>
      </c>
      <c r="P43" s="135">
        <v>30.66</v>
      </c>
      <c r="Q43">
        <v>8.1300000000000008</v>
      </c>
      <c r="R43">
        <v>113.43</v>
      </c>
      <c r="S43">
        <v>7.98</v>
      </c>
      <c r="T43">
        <v>6.42</v>
      </c>
      <c r="U43">
        <v>2.14</v>
      </c>
      <c r="V43">
        <v>2.14</v>
      </c>
      <c r="W43">
        <v>217.32</v>
      </c>
      <c r="X43">
        <v>43.46</v>
      </c>
      <c r="Y43">
        <v>64.45</v>
      </c>
      <c r="Z43">
        <v>38.450000000000003</v>
      </c>
      <c r="AA43">
        <v>80.67</v>
      </c>
      <c r="AB43">
        <v>40.33</v>
      </c>
      <c r="AC43">
        <v>2.21</v>
      </c>
      <c r="AD43">
        <v>6.17</v>
      </c>
      <c r="AE43">
        <v>6.17</v>
      </c>
    </row>
    <row r="44" spans="1:31">
      <c r="A44" t="s">
        <v>86</v>
      </c>
      <c r="B44" s="75">
        <v>208.44</v>
      </c>
      <c r="C44" s="75">
        <v>46.32</v>
      </c>
      <c r="D44" s="135">
        <f t="shared" si="0"/>
        <v>92</v>
      </c>
      <c r="E44" s="75"/>
      <c r="F44" s="78">
        <v>12.99</v>
      </c>
      <c r="G44" s="78">
        <v>14.6</v>
      </c>
      <c r="H44" s="78">
        <v>13.85</v>
      </c>
      <c r="I44">
        <v>35.229999999999997</v>
      </c>
      <c r="J44">
        <v>271.41000000000003</v>
      </c>
      <c r="K44">
        <v>48.25</v>
      </c>
      <c r="L44">
        <v>9.7899999999999991</v>
      </c>
      <c r="M44">
        <v>7.88</v>
      </c>
      <c r="N44" s="135">
        <v>30.67</v>
      </c>
      <c r="O44" s="135">
        <v>30.67</v>
      </c>
      <c r="P44" s="135">
        <v>30.66</v>
      </c>
      <c r="Q44">
        <v>8.1300000000000008</v>
      </c>
      <c r="R44">
        <v>117.49</v>
      </c>
      <c r="S44">
        <v>7.98</v>
      </c>
      <c r="T44">
        <v>6.51</v>
      </c>
      <c r="U44">
        <v>2.17</v>
      </c>
      <c r="V44">
        <v>2.1800000000000002</v>
      </c>
      <c r="W44">
        <v>228.42</v>
      </c>
      <c r="X44">
        <v>45.68</v>
      </c>
      <c r="Y44">
        <v>72.989999999999995</v>
      </c>
      <c r="Z44">
        <v>40.22</v>
      </c>
      <c r="AA44">
        <v>84</v>
      </c>
      <c r="AB44">
        <v>42</v>
      </c>
      <c r="AC44">
        <v>2.19</v>
      </c>
      <c r="AD44">
        <v>6.09</v>
      </c>
      <c r="AE44">
        <v>6.09</v>
      </c>
    </row>
    <row r="45" spans="1:31">
      <c r="A45" t="s">
        <v>87</v>
      </c>
      <c r="B45" s="75">
        <v>208.44</v>
      </c>
      <c r="C45" s="75">
        <v>46.32</v>
      </c>
      <c r="D45" s="135">
        <f t="shared" si="0"/>
        <v>92</v>
      </c>
      <c r="E45" s="75"/>
      <c r="F45" s="78">
        <v>13.49</v>
      </c>
      <c r="G45" s="78">
        <v>15.33</v>
      </c>
      <c r="H45" s="78">
        <v>14.56</v>
      </c>
      <c r="I45">
        <v>35.229999999999997</v>
      </c>
      <c r="J45">
        <v>271.41000000000003</v>
      </c>
      <c r="K45">
        <v>48.25</v>
      </c>
      <c r="L45">
        <v>9.7899999999999991</v>
      </c>
      <c r="M45">
        <v>7.56</v>
      </c>
      <c r="N45" s="135">
        <v>30.67</v>
      </c>
      <c r="O45" s="135">
        <v>30.67</v>
      </c>
      <c r="P45" s="135">
        <v>30.66</v>
      </c>
      <c r="Q45">
        <v>8.1300000000000008</v>
      </c>
      <c r="R45">
        <v>119.53</v>
      </c>
      <c r="S45">
        <v>7.98</v>
      </c>
      <c r="T45">
        <v>7.07</v>
      </c>
      <c r="U45">
        <v>2.36</v>
      </c>
      <c r="V45">
        <v>2.36</v>
      </c>
      <c r="W45">
        <v>229.71</v>
      </c>
      <c r="X45">
        <v>45.94</v>
      </c>
      <c r="Y45">
        <v>76.099999999999994</v>
      </c>
      <c r="Z45">
        <v>41.85</v>
      </c>
      <c r="AA45">
        <v>86</v>
      </c>
      <c r="AB45">
        <v>43</v>
      </c>
      <c r="AC45">
        <v>2.2799999999999998</v>
      </c>
      <c r="AD45">
        <v>5.81</v>
      </c>
      <c r="AE45">
        <v>5.81</v>
      </c>
    </row>
    <row r="46" spans="1:31">
      <c r="A46" t="s">
        <v>88</v>
      </c>
      <c r="B46" s="75">
        <v>208.44</v>
      </c>
      <c r="C46" s="75">
        <v>46.32</v>
      </c>
      <c r="D46" s="135">
        <f t="shared" si="0"/>
        <v>92</v>
      </c>
      <c r="E46" s="75"/>
      <c r="F46" s="78">
        <v>13.99</v>
      </c>
      <c r="G46" s="78">
        <v>15.83</v>
      </c>
      <c r="H46" s="78">
        <v>15.14</v>
      </c>
      <c r="I46">
        <v>35.229999999999997</v>
      </c>
      <c r="J46">
        <v>271.41000000000003</v>
      </c>
      <c r="K46">
        <v>48.25</v>
      </c>
      <c r="L46">
        <v>9.7899999999999991</v>
      </c>
      <c r="M46">
        <v>7.23</v>
      </c>
      <c r="N46" s="135">
        <v>30.67</v>
      </c>
      <c r="O46" s="135">
        <v>30.67</v>
      </c>
      <c r="P46" s="135">
        <v>30.66</v>
      </c>
      <c r="Q46">
        <v>8.1300000000000008</v>
      </c>
      <c r="R46">
        <v>122.86</v>
      </c>
      <c r="S46">
        <v>7.98</v>
      </c>
      <c r="T46">
        <v>6.95</v>
      </c>
      <c r="U46">
        <v>2.3199999999999998</v>
      </c>
      <c r="V46">
        <v>2.31</v>
      </c>
      <c r="W46">
        <v>229.71</v>
      </c>
      <c r="X46">
        <v>45.94</v>
      </c>
      <c r="Y46">
        <v>81.349999999999994</v>
      </c>
      <c r="Z46">
        <v>43.31</v>
      </c>
      <c r="AA46">
        <v>86</v>
      </c>
      <c r="AB46">
        <v>43</v>
      </c>
      <c r="AC46">
        <v>2.29</v>
      </c>
      <c r="AD46">
        <v>5.82</v>
      </c>
      <c r="AE46">
        <v>5.82</v>
      </c>
    </row>
    <row r="47" spans="1:31">
      <c r="A47" t="s">
        <v>89</v>
      </c>
      <c r="B47" s="75">
        <v>208.44</v>
      </c>
      <c r="C47" s="75">
        <v>46.32</v>
      </c>
      <c r="D47" s="135">
        <f t="shared" si="0"/>
        <v>92</v>
      </c>
      <c r="E47" s="75"/>
      <c r="F47" s="78">
        <v>14.46</v>
      </c>
      <c r="G47" s="78">
        <v>16.22</v>
      </c>
      <c r="H47" s="78">
        <v>15.72</v>
      </c>
      <c r="I47">
        <v>35.229999999999997</v>
      </c>
      <c r="J47">
        <v>271.41000000000003</v>
      </c>
      <c r="K47">
        <v>48.25</v>
      </c>
      <c r="L47">
        <v>10.42</v>
      </c>
      <c r="M47">
        <v>3.78</v>
      </c>
      <c r="N47" s="135">
        <v>30.67</v>
      </c>
      <c r="O47" s="135">
        <v>30.67</v>
      </c>
      <c r="P47" s="135">
        <v>30.66</v>
      </c>
      <c r="Q47">
        <v>8.1300000000000008</v>
      </c>
      <c r="R47">
        <v>125.44</v>
      </c>
      <c r="S47">
        <v>7.98</v>
      </c>
      <c r="T47">
        <v>12.48</v>
      </c>
      <c r="U47">
        <v>4.16</v>
      </c>
      <c r="V47">
        <v>4.17</v>
      </c>
      <c r="W47">
        <v>229.71</v>
      </c>
      <c r="X47">
        <v>45.94</v>
      </c>
      <c r="Y47">
        <v>83.61</v>
      </c>
      <c r="Z47">
        <v>44.46</v>
      </c>
      <c r="AA47">
        <v>85.34</v>
      </c>
      <c r="AB47">
        <v>42.66</v>
      </c>
      <c r="AC47">
        <v>2.87</v>
      </c>
      <c r="AD47">
        <v>9.3000000000000007</v>
      </c>
      <c r="AE47">
        <v>9.3000000000000007</v>
      </c>
    </row>
    <row r="48" spans="1:31">
      <c r="A48" t="s">
        <v>90</v>
      </c>
      <c r="B48" s="75">
        <v>208.44</v>
      </c>
      <c r="C48" s="75">
        <v>46.32</v>
      </c>
      <c r="D48" s="135">
        <f t="shared" si="0"/>
        <v>92</v>
      </c>
      <c r="E48" s="75"/>
      <c r="F48" s="78">
        <v>14.76</v>
      </c>
      <c r="G48" s="78">
        <v>16.71</v>
      </c>
      <c r="H48" s="78">
        <v>16.25</v>
      </c>
      <c r="I48">
        <v>35.229999999999997</v>
      </c>
      <c r="J48">
        <v>271.41000000000003</v>
      </c>
      <c r="K48">
        <v>48.25</v>
      </c>
      <c r="L48">
        <v>10.42</v>
      </c>
      <c r="M48">
        <v>3.8</v>
      </c>
      <c r="N48" s="135">
        <v>30.67</v>
      </c>
      <c r="O48" s="135">
        <v>30.67</v>
      </c>
      <c r="P48" s="135">
        <v>30.66</v>
      </c>
      <c r="Q48">
        <v>8.1300000000000008</v>
      </c>
      <c r="R48">
        <v>127.54</v>
      </c>
      <c r="S48">
        <v>7.98</v>
      </c>
      <c r="T48">
        <v>11.85</v>
      </c>
      <c r="U48">
        <v>3.95</v>
      </c>
      <c r="V48">
        <v>3.95</v>
      </c>
      <c r="W48">
        <v>229.71</v>
      </c>
      <c r="X48">
        <v>45.94</v>
      </c>
      <c r="Y48">
        <v>85.02</v>
      </c>
      <c r="Z48">
        <v>45.04</v>
      </c>
      <c r="AA48">
        <v>85.34</v>
      </c>
      <c r="AB48">
        <v>42.66</v>
      </c>
      <c r="AC48">
        <v>2.65</v>
      </c>
      <c r="AD48">
        <v>9.34</v>
      </c>
      <c r="AE48">
        <v>9.34</v>
      </c>
    </row>
    <row r="49" spans="1:31">
      <c r="A49" t="s">
        <v>91</v>
      </c>
      <c r="B49" s="75">
        <v>208.44</v>
      </c>
      <c r="C49" s="75">
        <v>46.32</v>
      </c>
      <c r="D49" s="135">
        <f t="shared" si="0"/>
        <v>92</v>
      </c>
      <c r="E49" s="75"/>
      <c r="F49" s="78">
        <v>17.11</v>
      </c>
      <c r="G49" s="78">
        <v>17.11</v>
      </c>
      <c r="H49" s="78">
        <v>17.55</v>
      </c>
      <c r="I49">
        <v>35.229999999999997</v>
      </c>
      <c r="J49">
        <v>271.41000000000003</v>
      </c>
      <c r="K49">
        <v>48.25</v>
      </c>
      <c r="L49">
        <v>10.42</v>
      </c>
      <c r="M49">
        <v>3.86</v>
      </c>
      <c r="N49" s="135">
        <v>30.67</v>
      </c>
      <c r="O49" s="135">
        <v>30.67</v>
      </c>
      <c r="P49" s="135">
        <v>30.66</v>
      </c>
      <c r="Q49">
        <v>8.1300000000000008</v>
      </c>
      <c r="R49">
        <v>129.1</v>
      </c>
      <c r="S49">
        <v>7.98</v>
      </c>
      <c r="T49">
        <v>11.73</v>
      </c>
      <c r="U49">
        <v>3.91</v>
      </c>
      <c r="V49">
        <v>3.92</v>
      </c>
      <c r="W49">
        <v>229.71</v>
      </c>
      <c r="X49">
        <v>45.94</v>
      </c>
      <c r="Y49">
        <v>85.56</v>
      </c>
      <c r="Z49">
        <v>46.64</v>
      </c>
      <c r="AA49">
        <v>84.67</v>
      </c>
      <c r="AB49">
        <v>42.33</v>
      </c>
      <c r="AC49">
        <v>1.75</v>
      </c>
      <c r="AD49">
        <v>9.4499999999999993</v>
      </c>
      <c r="AE49">
        <v>9.4499999999999993</v>
      </c>
    </row>
    <row r="50" spans="1:31">
      <c r="A50" t="s">
        <v>92</v>
      </c>
      <c r="B50" s="75">
        <v>208.44</v>
      </c>
      <c r="C50" s="75">
        <v>46.32</v>
      </c>
      <c r="D50" s="135">
        <f t="shared" si="0"/>
        <v>92</v>
      </c>
      <c r="E50" s="75"/>
      <c r="F50" s="78">
        <v>17.45</v>
      </c>
      <c r="G50" s="78">
        <v>17.45</v>
      </c>
      <c r="H50" s="78">
        <v>17.89</v>
      </c>
      <c r="I50">
        <v>35.229999999999997</v>
      </c>
      <c r="J50">
        <v>271.41000000000003</v>
      </c>
      <c r="K50">
        <v>48.25</v>
      </c>
      <c r="L50">
        <v>10.42</v>
      </c>
      <c r="M50">
        <v>3.93</v>
      </c>
      <c r="N50" s="135">
        <v>30.67</v>
      </c>
      <c r="O50" s="135">
        <v>30.67</v>
      </c>
      <c r="P50" s="135">
        <v>30.66</v>
      </c>
      <c r="Q50">
        <v>8.1300000000000008</v>
      </c>
      <c r="R50">
        <v>130.16999999999999</v>
      </c>
      <c r="S50">
        <v>7.98</v>
      </c>
      <c r="T50">
        <v>12.01</v>
      </c>
      <c r="U50">
        <v>4</v>
      </c>
      <c r="V50">
        <v>4.01</v>
      </c>
      <c r="W50">
        <v>229.71</v>
      </c>
      <c r="X50">
        <v>45.94</v>
      </c>
      <c r="Y50">
        <v>85.8</v>
      </c>
      <c r="Z50">
        <v>46.3</v>
      </c>
      <c r="AA50">
        <v>84.67</v>
      </c>
      <c r="AB50">
        <v>42.33</v>
      </c>
      <c r="AC50">
        <v>1.73</v>
      </c>
      <c r="AD50">
        <v>9.56</v>
      </c>
      <c r="AE50">
        <v>9.56</v>
      </c>
    </row>
    <row r="51" spans="1:31">
      <c r="A51" t="s">
        <v>93</v>
      </c>
      <c r="B51" s="75">
        <v>208.44</v>
      </c>
      <c r="C51" s="75">
        <v>46.32</v>
      </c>
      <c r="D51" s="135">
        <f t="shared" si="0"/>
        <v>92</v>
      </c>
      <c r="E51" s="75"/>
      <c r="F51" s="78">
        <v>17.53</v>
      </c>
      <c r="G51" s="78">
        <v>17.53</v>
      </c>
      <c r="H51" s="78">
        <v>17.97</v>
      </c>
      <c r="I51">
        <v>35.229999999999997</v>
      </c>
      <c r="J51">
        <v>271.41000000000003</v>
      </c>
      <c r="K51">
        <v>48.25</v>
      </c>
      <c r="L51">
        <v>10.42</v>
      </c>
      <c r="M51">
        <v>4.21</v>
      </c>
      <c r="N51" s="135">
        <v>30.67</v>
      </c>
      <c r="O51" s="135">
        <v>30.67</v>
      </c>
      <c r="P51" s="135">
        <v>30.66</v>
      </c>
      <c r="Q51">
        <v>8.2899999999999991</v>
      </c>
      <c r="R51">
        <v>128.26</v>
      </c>
      <c r="S51">
        <v>7.88</v>
      </c>
      <c r="T51">
        <v>12.27</v>
      </c>
      <c r="U51">
        <v>4.09</v>
      </c>
      <c r="V51">
        <v>4.09</v>
      </c>
      <c r="W51">
        <v>229.71</v>
      </c>
      <c r="X51">
        <v>45.94</v>
      </c>
      <c r="Y51">
        <v>86.22</v>
      </c>
      <c r="Z51">
        <v>46.69</v>
      </c>
      <c r="AA51">
        <v>84</v>
      </c>
      <c r="AB51">
        <v>42</v>
      </c>
      <c r="AC51">
        <v>1.75</v>
      </c>
      <c r="AD51">
        <v>9.64</v>
      </c>
      <c r="AE51">
        <v>9.64</v>
      </c>
    </row>
    <row r="52" spans="1:31">
      <c r="A52" t="s">
        <v>94</v>
      </c>
      <c r="B52" s="75">
        <v>208.44</v>
      </c>
      <c r="C52" s="75">
        <v>46.32</v>
      </c>
      <c r="D52" s="135">
        <f t="shared" si="0"/>
        <v>92</v>
      </c>
      <c r="E52" s="75"/>
      <c r="F52" s="78">
        <v>17.48</v>
      </c>
      <c r="G52" s="78">
        <v>17.48</v>
      </c>
      <c r="H52" s="78">
        <v>17.920000000000002</v>
      </c>
      <c r="I52">
        <v>35.229999999999997</v>
      </c>
      <c r="J52">
        <v>271.41000000000003</v>
      </c>
      <c r="K52">
        <v>48.25</v>
      </c>
      <c r="L52">
        <v>10.42</v>
      </c>
      <c r="M52">
        <v>4.91</v>
      </c>
      <c r="N52" s="135">
        <v>30.67</v>
      </c>
      <c r="O52" s="135">
        <v>30.67</v>
      </c>
      <c r="P52" s="135">
        <v>30.66</v>
      </c>
      <c r="Q52">
        <v>8.2899999999999991</v>
      </c>
      <c r="R52">
        <v>128.61000000000001</v>
      </c>
      <c r="S52">
        <v>7.88</v>
      </c>
      <c r="T52">
        <v>13.2</v>
      </c>
      <c r="U52">
        <v>4.4000000000000004</v>
      </c>
      <c r="V52">
        <v>4.41</v>
      </c>
      <c r="W52">
        <v>229.71</v>
      </c>
      <c r="X52">
        <v>45.94</v>
      </c>
      <c r="Y52">
        <v>86.61</v>
      </c>
      <c r="Z52">
        <v>45.99</v>
      </c>
      <c r="AA52">
        <v>84</v>
      </c>
      <c r="AB52">
        <v>42</v>
      </c>
      <c r="AC52">
        <v>1.78</v>
      </c>
      <c r="AD52">
        <v>9.85</v>
      </c>
      <c r="AE52">
        <v>9.85</v>
      </c>
    </row>
    <row r="53" spans="1:31">
      <c r="A53" t="s">
        <v>95</v>
      </c>
      <c r="B53" s="75">
        <v>208.44</v>
      </c>
      <c r="C53" s="75">
        <v>47.47</v>
      </c>
      <c r="D53" s="135">
        <f t="shared" si="0"/>
        <v>92</v>
      </c>
      <c r="E53" s="75"/>
      <c r="F53" s="78">
        <v>17.510000000000002</v>
      </c>
      <c r="G53" s="78">
        <v>17.510000000000002</v>
      </c>
      <c r="H53" s="78">
        <v>17.95</v>
      </c>
      <c r="I53">
        <v>35.229999999999997</v>
      </c>
      <c r="J53">
        <v>271.41000000000003</v>
      </c>
      <c r="K53">
        <v>48.25</v>
      </c>
      <c r="L53">
        <v>10.42</v>
      </c>
      <c r="M53">
        <v>4.5599999999999996</v>
      </c>
      <c r="N53" s="135">
        <v>30.67</v>
      </c>
      <c r="O53" s="135">
        <v>30.67</v>
      </c>
      <c r="P53" s="135">
        <v>30.66</v>
      </c>
      <c r="Q53">
        <v>8.2899999999999991</v>
      </c>
      <c r="R53">
        <v>127.94</v>
      </c>
      <c r="S53">
        <v>7.88</v>
      </c>
      <c r="T53">
        <v>14.27</v>
      </c>
      <c r="U53">
        <v>4.76</v>
      </c>
      <c r="V53">
        <v>4.76</v>
      </c>
      <c r="W53">
        <v>231.29</v>
      </c>
      <c r="X53">
        <v>46.26</v>
      </c>
      <c r="Y53">
        <v>87.39</v>
      </c>
      <c r="Z53">
        <v>46.32</v>
      </c>
      <c r="AA53">
        <v>84</v>
      </c>
      <c r="AB53">
        <v>42</v>
      </c>
      <c r="AC53">
        <v>1.88</v>
      </c>
      <c r="AD53">
        <v>15.67</v>
      </c>
      <c r="AE53">
        <v>15.67</v>
      </c>
    </row>
    <row r="54" spans="1:31">
      <c r="A54" t="s">
        <v>96</v>
      </c>
      <c r="B54" s="75">
        <v>208.44</v>
      </c>
      <c r="C54" s="75">
        <v>47.47</v>
      </c>
      <c r="D54" s="135">
        <f t="shared" si="0"/>
        <v>92</v>
      </c>
      <c r="E54" s="75"/>
      <c r="F54" s="78">
        <v>17.5</v>
      </c>
      <c r="G54" s="78">
        <v>17.5</v>
      </c>
      <c r="H54" s="78">
        <v>17.940000000000001</v>
      </c>
      <c r="I54">
        <v>35.229999999999997</v>
      </c>
      <c r="J54">
        <v>271.41000000000003</v>
      </c>
      <c r="K54">
        <v>48.25</v>
      </c>
      <c r="L54">
        <v>10.42</v>
      </c>
      <c r="M54">
        <v>4.59</v>
      </c>
      <c r="N54" s="135">
        <v>30.67</v>
      </c>
      <c r="O54" s="135">
        <v>30.67</v>
      </c>
      <c r="P54" s="135">
        <v>30.66</v>
      </c>
      <c r="Q54">
        <v>8.2899999999999991</v>
      </c>
      <c r="R54">
        <v>126.77</v>
      </c>
      <c r="S54">
        <v>7.88</v>
      </c>
      <c r="T54">
        <v>15.36</v>
      </c>
      <c r="U54">
        <v>5.12</v>
      </c>
      <c r="V54">
        <v>5.12</v>
      </c>
      <c r="W54">
        <v>249.17</v>
      </c>
      <c r="X54">
        <v>49.83</v>
      </c>
      <c r="Y54">
        <v>87.39</v>
      </c>
      <c r="Z54">
        <v>46.81</v>
      </c>
      <c r="AA54">
        <v>84</v>
      </c>
      <c r="AB54">
        <v>42</v>
      </c>
      <c r="AC54">
        <v>1.91</v>
      </c>
      <c r="AD54">
        <v>16.510000000000002</v>
      </c>
      <c r="AE54">
        <v>16.510000000000002</v>
      </c>
    </row>
    <row r="55" spans="1:31">
      <c r="A55" t="s">
        <v>97</v>
      </c>
      <c r="B55" s="75">
        <v>208.44</v>
      </c>
      <c r="C55" s="75">
        <v>47.47</v>
      </c>
      <c r="D55" s="135">
        <f t="shared" si="0"/>
        <v>92</v>
      </c>
      <c r="E55" s="75"/>
      <c r="F55" s="78">
        <v>17.489999999999998</v>
      </c>
      <c r="G55" s="78">
        <v>17.489999999999998</v>
      </c>
      <c r="H55" s="78">
        <v>17.920000000000002</v>
      </c>
      <c r="I55">
        <v>35.229999999999997</v>
      </c>
      <c r="J55">
        <v>271.41000000000003</v>
      </c>
      <c r="K55">
        <v>48.25</v>
      </c>
      <c r="L55">
        <v>10.42</v>
      </c>
      <c r="M55">
        <v>5.4</v>
      </c>
      <c r="N55" s="135">
        <v>30.67</v>
      </c>
      <c r="O55" s="135">
        <v>30.67</v>
      </c>
      <c r="P55" s="135">
        <v>30.66</v>
      </c>
      <c r="Q55">
        <v>8.75</v>
      </c>
      <c r="R55">
        <v>124.36</v>
      </c>
      <c r="S55">
        <v>7.98</v>
      </c>
      <c r="T55">
        <v>17.420000000000002</v>
      </c>
      <c r="U55">
        <v>5.81</v>
      </c>
      <c r="V55">
        <v>5.8</v>
      </c>
      <c r="W55">
        <v>248.6</v>
      </c>
      <c r="X55">
        <v>49.72</v>
      </c>
      <c r="Y55">
        <v>87.61</v>
      </c>
      <c r="Z55">
        <v>47.55</v>
      </c>
      <c r="AA55">
        <v>84</v>
      </c>
      <c r="AB55">
        <v>42</v>
      </c>
      <c r="AC55">
        <v>2.02</v>
      </c>
      <c r="AD55">
        <v>16.97</v>
      </c>
      <c r="AE55">
        <v>16.97</v>
      </c>
    </row>
    <row r="56" spans="1:31">
      <c r="A56" t="s">
        <v>98</v>
      </c>
      <c r="B56" s="75">
        <v>208.44</v>
      </c>
      <c r="C56" s="75">
        <v>47.47</v>
      </c>
      <c r="D56" s="135">
        <f t="shared" si="0"/>
        <v>92</v>
      </c>
      <c r="E56" s="75"/>
      <c r="F56" s="78">
        <v>17.170000000000002</v>
      </c>
      <c r="G56" s="78">
        <v>17.170000000000002</v>
      </c>
      <c r="H56" s="78">
        <v>17.59</v>
      </c>
      <c r="I56">
        <v>35.229999999999997</v>
      </c>
      <c r="J56">
        <v>271.41000000000003</v>
      </c>
      <c r="K56">
        <v>48.25</v>
      </c>
      <c r="L56">
        <v>10.42</v>
      </c>
      <c r="M56">
        <v>6.26</v>
      </c>
      <c r="N56" s="135">
        <v>30.67</v>
      </c>
      <c r="O56" s="135">
        <v>30.67</v>
      </c>
      <c r="P56" s="135">
        <v>30.66</v>
      </c>
      <c r="Q56">
        <v>8.75</v>
      </c>
      <c r="R56">
        <v>120.45</v>
      </c>
      <c r="S56">
        <v>7.98</v>
      </c>
      <c r="T56">
        <v>18.3</v>
      </c>
      <c r="U56">
        <v>6.1</v>
      </c>
      <c r="V56">
        <v>6.09</v>
      </c>
      <c r="W56">
        <v>247.8</v>
      </c>
      <c r="X56">
        <v>49.56</v>
      </c>
      <c r="Y56">
        <v>87</v>
      </c>
      <c r="Z56">
        <v>46.04</v>
      </c>
      <c r="AA56">
        <v>84</v>
      </c>
      <c r="AB56">
        <v>42</v>
      </c>
      <c r="AC56">
        <v>2.15</v>
      </c>
      <c r="AD56">
        <v>17.41</v>
      </c>
      <c r="AE56">
        <v>17.41</v>
      </c>
    </row>
    <row r="57" spans="1:31">
      <c r="A57" t="s">
        <v>99</v>
      </c>
      <c r="B57" s="75">
        <v>208.44</v>
      </c>
      <c r="C57" s="75">
        <v>47.47</v>
      </c>
      <c r="D57" s="135">
        <f t="shared" si="0"/>
        <v>92</v>
      </c>
      <c r="E57" s="75"/>
      <c r="F57" s="78">
        <v>16.97</v>
      </c>
      <c r="G57" s="78">
        <v>16.97</v>
      </c>
      <c r="H57" s="78">
        <v>17.399999999999999</v>
      </c>
      <c r="I57">
        <v>35.229999999999997</v>
      </c>
      <c r="J57">
        <v>271.41000000000003</v>
      </c>
      <c r="K57">
        <v>48.25</v>
      </c>
      <c r="L57">
        <v>10.42</v>
      </c>
      <c r="M57">
        <v>7.15</v>
      </c>
      <c r="N57" s="135">
        <v>30.67</v>
      </c>
      <c r="O57" s="135">
        <v>30.67</v>
      </c>
      <c r="P57" s="135">
        <v>30.66</v>
      </c>
      <c r="Q57">
        <v>9.59</v>
      </c>
      <c r="R57">
        <v>116.32</v>
      </c>
      <c r="S57">
        <v>7.98</v>
      </c>
      <c r="T57">
        <v>19.43</v>
      </c>
      <c r="U57">
        <v>6.48</v>
      </c>
      <c r="V57">
        <v>6.47</v>
      </c>
      <c r="W57">
        <v>249.17</v>
      </c>
      <c r="X57">
        <v>49.83</v>
      </c>
      <c r="Y57">
        <v>86.45</v>
      </c>
      <c r="Z57">
        <v>46.44</v>
      </c>
      <c r="AA57">
        <v>84.67</v>
      </c>
      <c r="AB57">
        <v>42.33</v>
      </c>
      <c r="AC57">
        <v>2.35</v>
      </c>
      <c r="AD57">
        <v>17.5</v>
      </c>
      <c r="AE57">
        <v>17.5</v>
      </c>
    </row>
    <row r="58" spans="1:31">
      <c r="A58" t="s">
        <v>100</v>
      </c>
      <c r="B58" s="75">
        <v>208.44</v>
      </c>
      <c r="C58" s="75">
        <v>47.47</v>
      </c>
      <c r="D58" s="135">
        <f t="shared" si="0"/>
        <v>92</v>
      </c>
      <c r="E58" s="75"/>
      <c r="F58" s="78">
        <v>16.5</v>
      </c>
      <c r="G58" s="78">
        <v>16.5</v>
      </c>
      <c r="H58" s="78">
        <v>16.91</v>
      </c>
      <c r="I58">
        <v>35.229999999999997</v>
      </c>
      <c r="J58">
        <v>271.41000000000003</v>
      </c>
      <c r="K58">
        <v>48.25</v>
      </c>
      <c r="L58">
        <v>10.42</v>
      </c>
      <c r="M58">
        <v>9.09</v>
      </c>
      <c r="N58" s="135">
        <v>30.67</v>
      </c>
      <c r="O58" s="135">
        <v>30.67</v>
      </c>
      <c r="P58" s="135">
        <v>30.66</v>
      </c>
      <c r="Q58">
        <v>9.59</v>
      </c>
      <c r="R58">
        <v>112.63</v>
      </c>
      <c r="S58">
        <v>7.98</v>
      </c>
      <c r="T58">
        <v>20.52</v>
      </c>
      <c r="U58">
        <v>6.84</v>
      </c>
      <c r="V58">
        <v>6.85</v>
      </c>
      <c r="W58">
        <v>241.97</v>
      </c>
      <c r="X58">
        <v>48.39</v>
      </c>
      <c r="Y58">
        <v>86.08</v>
      </c>
      <c r="Z58">
        <v>46.18</v>
      </c>
      <c r="AA58">
        <v>84.67</v>
      </c>
      <c r="AB58">
        <v>42.33</v>
      </c>
      <c r="AC58">
        <v>2.75</v>
      </c>
      <c r="AD58">
        <v>18.010000000000002</v>
      </c>
      <c r="AE58">
        <v>18.010000000000002</v>
      </c>
    </row>
    <row r="59" spans="1:31">
      <c r="A59" t="s">
        <v>101</v>
      </c>
      <c r="B59" s="75">
        <v>208.44</v>
      </c>
      <c r="C59" s="75">
        <v>66.900000000000006</v>
      </c>
      <c r="D59" s="135">
        <f t="shared" si="0"/>
        <v>92</v>
      </c>
      <c r="E59" s="75"/>
      <c r="F59" s="78">
        <v>16.03</v>
      </c>
      <c r="G59" s="78">
        <v>16.03</v>
      </c>
      <c r="H59" s="78">
        <v>16.420000000000002</v>
      </c>
      <c r="I59">
        <v>35.229999999999997</v>
      </c>
      <c r="J59">
        <v>271.41000000000003</v>
      </c>
      <c r="K59">
        <v>48.25</v>
      </c>
      <c r="L59">
        <v>10.42</v>
      </c>
      <c r="M59">
        <v>11.92</v>
      </c>
      <c r="N59" s="135">
        <v>30.67</v>
      </c>
      <c r="O59" s="135">
        <v>30.67</v>
      </c>
      <c r="P59" s="135">
        <v>30.66</v>
      </c>
      <c r="Q59">
        <v>9.59</v>
      </c>
      <c r="R59">
        <v>108.6</v>
      </c>
      <c r="S59">
        <v>8.16</v>
      </c>
      <c r="T59">
        <v>22.74</v>
      </c>
      <c r="U59">
        <v>7.58</v>
      </c>
      <c r="V59">
        <v>7.57</v>
      </c>
      <c r="W59">
        <v>237.8</v>
      </c>
      <c r="X59">
        <v>47.56</v>
      </c>
      <c r="Y59">
        <v>85.19</v>
      </c>
      <c r="Z59">
        <v>45.3</v>
      </c>
      <c r="AA59">
        <v>84</v>
      </c>
      <c r="AB59">
        <v>42</v>
      </c>
      <c r="AC59">
        <v>3.23</v>
      </c>
      <c r="AD59">
        <v>19.11</v>
      </c>
      <c r="AE59">
        <v>19.11</v>
      </c>
    </row>
    <row r="60" spans="1:31">
      <c r="A60" t="s">
        <v>102</v>
      </c>
      <c r="B60" s="75">
        <v>208.44</v>
      </c>
      <c r="C60" s="75">
        <v>66.900000000000006</v>
      </c>
      <c r="D60" s="135">
        <f t="shared" si="0"/>
        <v>92</v>
      </c>
      <c r="E60" s="75"/>
      <c r="F60" s="78">
        <v>15.31</v>
      </c>
      <c r="G60" s="78">
        <v>15.31</v>
      </c>
      <c r="H60" s="78">
        <v>15.69</v>
      </c>
      <c r="I60">
        <v>35.229999999999997</v>
      </c>
      <c r="J60">
        <v>271.41000000000003</v>
      </c>
      <c r="K60">
        <v>48.25</v>
      </c>
      <c r="L60">
        <v>10.42</v>
      </c>
      <c r="M60">
        <v>13.58</v>
      </c>
      <c r="N60" s="135">
        <v>30.67</v>
      </c>
      <c r="O60" s="135">
        <v>30.67</v>
      </c>
      <c r="P60" s="135">
        <v>30.66</v>
      </c>
      <c r="Q60">
        <v>9.59</v>
      </c>
      <c r="R60">
        <v>104.1</v>
      </c>
      <c r="S60">
        <v>8.16</v>
      </c>
      <c r="T60">
        <v>24.09</v>
      </c>
      <c r="U60">
        <v>8.0299999999999994</v>
      </c>
      <c r="V60">
        <v>8.0299999999999994</v>
      </c>
      <c r="W60">
        <v>233.63</v>
      </c>
      <c r="X60">
        <v>46.73</v>
      </c>
      <c r="Y60">
        <v>84.38</v>
      </c>
      <c r="Z60">
        <v>44.04</v>
      </c>
      <c r="AA60">
        <v>82.67</v>
      </c>
      <c r="AB60">
        <v>41.33</v>
      </c>
      <c r="AC60">
        <v>3.29</v>
      </c>
      <c r="AD60">
        <v>20.84</v>
      </c>
      <c r="AE60">
        <v>20.84</v>
      </c>
    </row>
    <row r="61" spans="1:31">
      <c r="A61" t="s">
        <v>103</v>
      </c>
      <c r="B61" s="75">
        <v>208.44</v>
      </c>
      <c r="C61" s="75">
        <v>66.900000000000006</v>
      </c>
      <c r="D61" s="135">
        <f t="shared" si="0"/>
        <v>92</v>
      </c>
      <c r="E61" s="75"/>
      <c r="F61" s="78">
        <v>14.83</v>
      </c>
      <c r="G61" s="78">
        <v>14.83</v>
      </c>
      <c r="H61" s="78">
        <v>15.21</v>
      </c>
      <c r="I61">
        <v>35.229999999999997</v>
      </c>
      <c r="J61">
        <v>271.41000000000003</v>
      </c>
      <c r="K61">
        <v>48.25</v>
      </c>
      <c r="L61">
        <v>10.42</v>
      </c>
      <c r="M61">
        <v>15.7</v>
      </c>
      <c r="N61" s="135">
        <v>30.67</v>
      </c>
      <c r="O61" s="135">
        <v>30.67</v>
      </c>
      <c r="P61" s="135">
        <v>30.66</v>
      </c>
      <c r="Q61">
        <v>9.59</v>
      </c>
      <c r="R61">
        <v>98.26</v>
      </c>
      <c r="S61">
        <v>8.16</v>
      </c>
      <c r="T61">
        <v>27.35</v>
      </c>
      <c r="U61">
        <v>9.1199999999999992</v>
      </c>
      <c r="V61">
        <v>9.11</v>
      </c>
      <c r="W61">
        <v>231.29</v>
      </c>
      <c r="X61">
        <v>46.26</v>
      </c>
      <c r="Y61">
        <v>83.12</v>
      </c>
      <c r="Z61">
        <v>41.75</v>
      </c>
      <c r="AA61">
        <v>79.34</v>
      </c>
      <c r="AB61">
        <v>39.659999999999997</v>
      </c>
      <c r="AC61">
        <v>3.86</v>
      </c>
      <c r="AD61">
        <v>21.83</v>
      </c>
      <c r="AE61">
        <v>21.83</v>
      </c>
    </row>
    <row r="62" spans="1:31">
      <c r="A62" t="s">
        <v>104</v>
      </c>
      <c r="B62" s="75">
        <v>208.44</v>
      </c>
      <c r="C62" s="75">
        <v>66.900000000000006</v>
      </c>
      <c r="D62" s="135">
        <f t="shared" si="0"/>
        <v>92</v>
      </c>
      <c r="E62" s="75"/>
      <c r="F62" s="78">
        <v>14.25</v>
      </c>
      <c r="G62" s="78">
        <v>14.25</v>
      </c>
      <c r="H62" s="78">
        <v>14.6</v>
      </c>
      <c r="I62">
        <v>35.229999999999997</v>
      </c>
      <c r="J62">
        <v>271.41000000000003</v>
      </c>
      <c r="K62">
        <v>48.25</v>
      </c>
      <c r="L62">
        <v>10.42</v>
      </c>
      <c r="M62">
        <v>17.2</v>
      </c>
      <c r="N62" s="135">
        <v>30.67</v>
      </c>
      <c r="O62" s="135">
        <v>30.67</v>
      </c>
      <c r="P62" s="135">
        <v>30.66</v>
      </c>
      <c r="Q62">
        <v>9.59</v>
      </c>
      <c r="R62">
        <v>92.02</v>
      </c>
      <c r="S62">
        <v>8.16</v>
      </c>
      <c r="T62">
        <v>31.93</v>
      </c>
      <c r="U62">
        <v>10.64</v>
      </c>
      <c r="V62">
        <v>10.65</v>
      </c>
      <c r="W62">
        <v>229.83</v>
      </c>
      <c r="X62">
        <v>45.97</v>
      </c>
      <c r="Y62">
        <v>80.62</v>
      </c>
      <c r="Z62">
        <v>39.08</v>
      </c>
      <c r="AA62">
        <v>71.34</v>
      </c>
      <c r="AB62">
        <v>35.659999999999997</v>
      </c>
      <c r="AC62">
        <v>4.5599999999999996</v>
      </c>
      <c r="AD62">
        <v>22.41</v>
      </c>
      <c r="AE62">
        <v>22.41</v>
      </c>
    </row>
    <row r="63" spans="1:31">
      <c r="A63" t="s">
        <v>105</v>
      </c>
      <c r="B63" s="75">
        <v>208.44</v>
      </c>
      <c r="C63" s="75">
        <v>66.58</v>
      </c>
      <c r="D63" s="135">
        <f t="shared" si="0"/>
        <v>92</v>
      </c>
      <c r="E63" s="75"/>
      <c r="F63" s="78">
        <v>13.73</v>
      </c>
      <c r="G63" s="78">
        <v>13.73</v>
      </c>
      <c r="H63" s="78">
        <v>14.07</v>
      </c>
      <c r="I63">
        <v>35.229999999999997</v>
      </c>
      <c r="J63">
        <v>271.41000000000003</v>
      </c>
      <c r="K63">
        <v>46.56</v>
      </c>
      <c r="L63">
        <v>10.42</v>
      </c>
      <c r="M63">
        <v>19.7</v>
      </c>
      <c r="N63" s="135">
        <v>30.67</v>
      </c>
      <c r="O63" s="135">
        <v>30.67</v>
      </c>
      <c r="P63" s="135">
        <v>30.66</v>
      </c>
      <c r="Q63">
        <v>10.130000000000001</v>
      </c>
      <c r="R63">
        <v>76.14</v>
      </c>
      <c r="S63">
        <v>8.44</v>
      </c>
      <c r="T63">
        <v>38.6</v>
      </c>
      <c r="U63">
        <v>12.87</v>
      </c>
      <c r="V63">
        <v>12.85</v>
      </c>
      <c r="W63">
        <v>217.3</v>
      </c>
      <c r="X63">
        <v>43.46</v>
      </c>
      <c r="Y63">
        <v>71.67</v>
      </c>
      <c r="Z63">
        <v>36.51</v>
      </c>
      <c r="AA63">
        <v>68.67</v>
      </c>
      <c r="AB63">
        <v>34.33</v>
      </c>
      <c r="AC63">
        <v>5.64</v>
      </c>
      <c r="AD63">
        <v>23.52</v>
      </c>
      <c r="AE63">
        <v>23.52</v>
      </c>
    </row>
    <row r="64" spans="1:31">
      <c r="A64" t="s">
        <v>106</v>
      </c>
      <c r="B64" s="75">
        <v>208.44</v>
      </c>
      <c r="C64" s="75">
        <v>66.58</v>
      </c>
      <c r="D64" s="135">
        <f t="shared" si="0"/>
        <v>92</v>
      </c>
      <c r="E64" s="75"/>
      <c r="F64" s="78">
        <v>12.58</v>
      </c>
      <c r="G64" s="78">
        <v>12.58</v>
      </c>
      <c r="H64" s="78">
        <v>12.9</v>
      </c>
      <c r="I64">
        <v>42.61</v>
      </c>
      <c r="J64">
        <v>271.41000000000003</v>
      </c>
      <c r="K64">
        <v>96.51</v>
      </c>
      <c r="L64">
        <v>10.42</v>
      </c>
      <c r="M64">
        <v>23.18</v>
      </c>
      <c r="N64" s="135">
        <v>30.67</v>
      </c>
      <c r="O64" s="135">
        <v>30.67</v>
      </c>
      <c r="P64" s="135">
        <v>30.66</v>
      </c>
      <c r="Q64">
        <v>10.130000000000001</v>
      </c>
      <c r="R64">
        <v>71.459999999999994</v>
      </c>
      <c r="S64">
        <v>8.44</v>
      </c>
      <c r="T64">
        <v>41.12</v>
      </c>
      <c r="U64">
        <v>13.71</v>
      </c>
      <c r="V64">
        <v>13.7</v>
      </c>
      <c r="W64">
        <v>203.57</v>
      </c>
      <c r="X64">
        <v>40.71</v>
      </c>
      <c r="Y64">
        <v>65.52</v>
      </c>
      <c r="Z64">
        <v>33.770000000000003</v>
      </c>
      <c r="AA64">
        <v>66.67</v>
      </c>
      <c r="AB64">
        <v>33.33</v>
      </c>
      <c r="AC64">
        <v>5.86</v>
      </c>
      <c r="AD64">
        <v>24.24</v>
      </c>
      <c r="AE64">
        <v>24.24</v>
      </c>
    </row>
    <row r="65" spans="1:31">
      <c r="A65" t="s">
        <v>107</v>
      </c>
      <c r="B65" s="75">
        <v>208.44</v>
      </c>
      <c r="C65" s="75">
        <v>66.58</v>
      </c>
      <c r="D65" s="135">
        <f t="shared" si="0"/>
        <v>92</v>
      </c>
      <c r="E65" s="75"/>
      <c r="F65" s="78">
        <v>11.71</v>
      </c>
      <c r="G65" s="78">
        <v>11.71</v>
      </c>
      <c r="H65" s="78">
        <v>12</v>
      </c>
      <c r="I65">
        <v>42.61</v>
      </c>
      <c r="J65">
        <v>271.41000000000003</v>
      </c>
      <c r="K65">
        <v>96.51</v>
      </c>
      <c r="L65">
        <v>10.42</v>
      </c>
      <c r="M65">
        <v>25.89</v>
      </c>
      <c r="N65" s="135">
        <v>30.67</v>
      </c>
      <c r="O65" s="135">
        <v>30.67</v>
      </c>
      <c r="P65" s="135">
        <v>30.66</v>
      </c>
      <c r="Q65">
        <v>10.130000000000001</v>
      </c>
      <c r="R65">
        <v>66.099999999999994</v>
      </c>
      <c r="S65">
        <v>8.44</v>
      </c>
      <c r="T65">
        <v>27.82</v>
      </c>
      <c r="U65">
        <v>9.27</v>
      </c>
      <c r="V65">
        <v>9.27</v>
      </c>
      <c r="W65">
        <v>189.38</v>
      </c>
      <c r="X65">
        <v>37.880000000000003</v>
      </c>
      <c r="Y65">
        <v>61.75</v>
      </c>
      <c r="Z65">
        <v>30.64</v>
      </c>
      <c r="AA65">
        <v>62</v>
      </c>
      <c r="AB65">
        <v>31</v>
      </c>
      <c r="AC65">
        <v>5.2</v>
      </c>
      <c r="AD65">
        <v>22.77</v>
      </c>
      <c r="AE65">
        <v>22.77</v>
      </c>
    </row>
    <row r="66" spans="1:31">
      <c r="A66" t="s">
        <v>108</v>
      </c>
      <c r="B66" s="75">
        <v>208.44</v>
      </c>
      <c r="C66" s="75">
        <v>66.58</v>
      </c>
      <c r="D66" s="135">
        <f t="shared" si="0"/>
        <v>92</v>
      </c>
      <c r="E66" s="75"/>
      <c r="F66" s="78">
        <v>10.45</v>
      </c>
      <c r="G66" s="78">
        <v>10.45</v>
      </c>
      <c r="H66" s="78">
        <v>10.71</v>
      </c>
      <c r="I66">
        <v>57.96</v>
      </c>
      <c r="J66">
        <v>271.41000000000003</v>
      </c>
      <c r="K66">
        <v>96.51</v>
      </c>
      <c r="L66">
        <v>10.42</v>
      </c>
      <c r="M66">
        <v>25.64</v>
      </c>
      <c r="N66" s="135">
        <v>30.67</v>
      </c>
      <c r="O66" s="135">
        <v>30.67</v>
      </c>
      <c r="P66" s="135">
        <v>30.66</v>
      </c>
      <c r="Q66">
        <v>10.130000000000001</v>
      </c>
      <c r="R66">
        <v>60.04</v>
      </c>
      <c r="S66">
        <v>8.44</v>
      </c>
      <c r="T66">
        <v>29.32</v>
      </c>
      <c r="U66">
        <v>9.77</v>
      </c>
      <c r="V66">
        <v>9.77</v>
      </c>
      <c r="W66">
        <v>174.08</v>
      </c>
      <c r="X66">
        <v>34.82</v>
      </c>
      <c r="Y66">
        <v>57.55</v>
      </c>
      <c r="Z66">
        <v>27.49</v>
      </c>
      <c r="AA66">
        <v>58.67</v>
      </c>
      <c r="AB66">
        <v>29.33</v>
      </c>
      <c r="AC66">
        <v>5.3</v>
      </c>
      <c r="AD66">
        <v>23.32</v>
      </c>
      <c r="AE66">
        <v>23.32</v>
      </c>
    </row>
    <row r="67" spans="1:31">
      <c r="A67" t="s">
        <v>109</v>
      </c>
      <c r="B67" s="75">
        <v>208.44</v>
      </c>
      <c r="C67" s="75">
        <v>66.58</v>
      </c>
      <c r="D67" s="135">
        <f t="shared" si="0"/>
        <v>92</v>
      </c>
      <c r="E67" s="75"/>
      <c r="F67" s="78">
        <v>9.32</v>
      </c>
      <c r="G67" s="78">
        <v>9.32</v>
      </c>
      <c r="H67" s="78">
        <v>9.5500000000000007</v>
      </c>
      <c r="I67">
        <v>57.96</v>
      </c>
      <c r="J67">
        <v>271.41000000000003</v>
      </c>
      <c r="K67">
        <v>96.51</v>
      </c>
      <c r="L67">
        <v>10.42</v>
      </c>
      <c r="M67">
        <v>24.66</v>
      </c>
      <c r="N67" s="135">
        <v>30.67</v>
      </c>
      <c r="O67" s="135">
        <v>30.67</v>
      </c>
      <c r="P67" s="135">
        <v>30.66</v>
      </c>
      <c r="Q67">
        <v>9.2100000000000009</v>
      </c>
      <c r="R67">
        <v>52.29</v>
      </c>
      <c r="S67">
        <v>8.7200000000000006</v>
      </c>
      <c r="T67">
        <v>30.67</v>
      </c>
      <c r="U67">
        <v>10.220000000000001</v>
      </c>
      <c r="V67">
        <v>10.220000000000001</v>
      </c>
      <c r="W67">
        <v>157.33000000000001</v>
      </c>
      <c r="X67">
        <v>31.47</v>
      </c>
      <c r="Y67">
        <v>53.68</v>
      </c>
      <c r="Z67">
        <v>24.34</v>
      </c>
      <c r="AA67">
        <v>44.67</v>
      </c>
      <c r="AB67">
        <v>22.33</v>
      </c>
      <c r="AC67">
        <v>5.41</v>
      </c>
      <c r="AD67">
        <v>23.44</v>
      </c>
      <c r="AE67">
        <v>23.44</v>
      </c>
    </row>
    <row r="68" spans="1:31">
      <c r="A68" t="s">
        <v>110</v>
      </c>
      <c r="B68" s="75">
        <v>208.44</v>
      </c>
      <c r="C68" s="75">
        <v>66.58</v>
      </c>
      <c r="D68" s="135">
        <f t="shared" ref="D68:D98" si="1">N68+O68+P68</f>
        <v>92</v>
      </c>
      <c r="E68" s="75"/>
      <c r="F68" s="78">
        <v>7.98</v>
      </c>
      <c r="G68" s="78">
        <v>7.98</v>
      </c>
      <c r="H68" s="78">
        <v>8.19</v>
      </c>
      <c r="I68">
        <v>57.96</v>
      </c>
      <c r="J68">
        <v>271.41000000000003</v>
      </c>
      <c r="K68">
        <v>96.51</v>
      </c>
      <c r="L68">
        <v>10.42</v>
      </c>
      <c r="M68">
        <v>24.48</v>
      </c>
      <c r="N68" s="135">
        <v>30.67</v>
      </c>
      <c r="O68" s="135">
        <v>30.67</v>
      </c>
      <c r="P68" s="135">
        <v>30.66</v>
      </c>
      <c r="Q68">
        <v>9.2100000000000009</v>
      </c>
      <c r="R68">
        <v>43.76</v>
      </c>
      <c r="S68">
        <v>8.7200000000000006</v>
      </c>
      <c r="T68">
        <v>31.83</v>
      </c>
      <c r="U68">
        <v>10.61</v>
      </c>
      <c r="V68">
        <v>10.61</v>
      </c>
      <c r="W68">
        <v>140.08000000000001</v>
      </c>
      <c r="X68">
        <v>28.01</v>
      </c>
      <c r="Y68">
        <v>50.12</v>
      </c>
      <c r="Z68">
        <v>21.2</v>
      </c>
      <c r="AA68">
        <v>41.34</v>
      </c>
      <c r="AB68">
        <v>20.66</v>
      </c>
      <c r="AC68">
        <v>5.51</v>
      </c>
      <c r="AD68">
        <v>23.98</v>
      </c>
      <c r="AE68">
        <v>23.98</v>
      </c>
    </row>
    <row r="69" spans="1:31">
      <c r="A69" t="s">
        <v>111</v>
      </c>
      <c r="B69" s="75">
        <v>208.44</v>
      </c>
      <c r="C69" s="75">
        <v>66.58</v>
      </c>
      <c r="D69" s="135">
        <f t="shared" si="1"/>
        <v>92</v>
      </c>
      <c r="E69" s="75"/>
      <c r="F69" s="78">
        <v>7.01</v>
      </c>
      <c r="G69" s="78">
        <v>7.01</v>
      </c>
      <c r="H69" s="78">
        <v>7.19</v>
      </c>
      <c r="I69">
        <v>57.96</v>
      </c>
      <c r="J69">
        <v>271.41000000000003</v>
      </c>
      <c r="K69">
        <v>96.51</v>
      </c>
      <c r="L69">
        <v>10.42</v>
      </c>
      <c r="M69">
        <v>11.72</v>
      </c>
      <c r="N69" s="135">
        <v>30.67</v>
      </c>
      <c r="O69" s="135">
        <v>30.67</v>
      </c>
      <c r="P69" s="135">
        <v>30.66</v>
      </c>
      <c r="Q69">
        <v>9.2100000000000009</v>
      </c>
      <c r="R69">
        <v>35.33</v>
      </c>
      <c r="S69">
        <v>8.7200000000000006</v>
      </c>
      <c r="T69">
        <v>32.75</v>
      </c>
      <c r="U69">
        <v>10.92</v>
      </c>
      <c r="V69">
        <v>10.91</v>
      </c>
      <c r="W69">
        <v>121.61</v>
      </c>
      <c r="X69">
        <v>24.32</v>
      </c>
      <c r="Y69">
        <v>44.75</v>
      </c>
      <c r="Z69">
        <v>18.16</v>
      </c>
      <c r="AA69">
        <v>37.340000000000003</v>
      </c>
      <c r="AB69">
        <v>18.66</v>
      </c>
      <c r="AC69">
        <v>5.96</v>
      </c>
      <c r="AD69">
        <v>24.12</v>
      </c>
      <c r="AE69">
        <v>24.12</v>
      </c>
    </row>
    <row r="70" spans="1:31">
      <c r="A70" t="s">
        <v>112</v>
      </c>
      <c r="B70" s="75">
        <v>208.44</v>
      </c>
      <c r="C70" s="75">
        <v>77.2</v>
      </c>
      <c r="D70" s="135">
        <f t="shared" si="1"/>
        <v>92</v>
      </c>
      <c r="E70" s="75"/>
      <c r="F70" s="78">
        <v>5.77</v>
      </c>
      <c r="G70" s="78">
        <v>5.77</v>
      </c>
      <c r="H70" s="78">
        <v>5.92</v>
      </c>
      <c r="I70">
        <v>57.96</v>
      </c>
      <c r="J70">
        <v>271.41000000000003</v>
      </c>
      <c r="K70">
        <v>96.51</v>
      </c>
      <c r="L70">
        <v>10.42</v>
      </c>
      <c r="M70">
        <v>11.38</v>
      </c>
      <c r="N70" s="135">
        <v>30.67</v>
      </c>
      <c r="O70" s="135">
        <v>30.67</v>
      </c>
      <c r="P70" s="135">
        <v>30.66</v>
      </c>
      <c r="Q70">
        <v>9.2100000000000009</v>
      </c>
      <c r="R70">
        <v>28.15</v>
      </c>
      <c r="S70">
        <v>8.7200000000000006</v>
      </c>
      <c r="T70">
        <v>31.44</v>
      </c>
      <c r="U70">
        <v>10.48</v>
      </c>
      <c r="V70">
        <v>10.49</v>
      </c>
      <c r="W70">
        <v>102.28</v>
      </c>
      <c r="X70">
        <v>20.45</v>
      </c>
      <c r="Y70">
        <v>34.86</v>
      </c>
      <c r="Z70">
        <v>15.15</v>
      </c>
      <c r="AA70">
        <v>32.67</v>
      </c>
      <c r="AB70">
        <v>16.329999999999998</v>
      </c>
      <c r="AC70">
        <v>6.33</v>
      </c>
      <c r="AD70">
        <v>21.63</v>
      </c>
      <c r="AE70">
        <v>21.63</v>
      </c>
    </row>
    <row r="71" spans="1:31">
      <c r="A71" t="s">
        <v>113</v>
      </c>
      <c r="B71" s="75">
        <v>208.44</v>
      </c>
      <c r="C71" s="75">
        <v>77.2</v>
      </c>
      <c r="D71" s="135">
        <f t="shared" si="1"/>
        <v>88.210000000000008</v>
      </c>
      <c r="E71" s="75"/>
      <c r="F71" s="78">
        <v>4.5999999999999996</v>
      </c>
      <c r="G71" s="78">
        <v>4.5999999999999996</v>
      </c>
      <c r="H71" s="78">
        <v>4.71</v>
      </c>
      <c r="I71">
        <v>57.96</v>
      </c>
      <c r="J71">
        <v>271.41000000000003</v>
      </c>
      <c r="K71">
        <v>96.51</v>
      </c>
      <c r="L71">
        <v>10.42</v>
      </c>
      <c r="M71">
        <v>10.91</v>
      </c>
      <c r="N71" s="135">
        <v>29.01</v>
      </c>
      <c r="O71" s="135">
        <v>30.51</v>
      </c>
      <c r="P71" s="135">
        <v>28.69</v>
      </c>
      <c r="Q71">
        <v>9.2100000000000009</v>
      </c>
      <c r="R71">
        <v>21.09</v>
      </c>
      <c r="S71">
        <v>8.49</v>
      </c>
      <c r="T71">
        <v>31.63</v>
      </c>
      <c r="U71">
        <v>10.54</v>
      </c>
      <c r="V71">
        <v>10.55</v>
      </c>
      <c r="W71">
        <v>82.87</v>
      </c>
      <c r="X71">
        <v>16.57</v>
      </c>
      <c r="Y71">
        <v>29.24</v>
      </c>
      <c r="Z71">
        <v>12.2</v>
      </c>
      <c r="AA71">
        <v>26.67</v>
      </c>
      <c r="AB71">
        <v>13.33</v>
      </c>
      <c r="AC71">
        <v>5.67</v>
      </c>
      <c r="AD71">
        <v>21.85</v>
      </c>
      <c r="AE71">
        <v>21.85</v>
      </c>
    </row>
    <row r="72" spans="1:31">
      <c r="A72" t="s">
        <v>114</v>
      </c>
      <c r="B72" s="75">
        <v>208.44</v>
      </c>
      <c r="C72" s="75">
        <v>77.2</v>
      </c>
      <c r="D72" s="135">
        <f t="shared" si="1"/>
        <v>68.84</v>
      </c>
      <c r="E72" s="75"/>
      <c r="F72" s="78">
        <v>3.3</v>
      </c>
      <c r="G72" s="78">
        <v>3.3</v>
      </c>
      <c r="H72" s="78">
        <v>3.39</v>
      </c>
      <c r="I72">
        <v>57.96</v>
      </c>
      <c r="J72">
        <v>271.41000000000003</v>
      </c>
      <c r="K72">
        <v>96.51</v>
      </c>
      <c r="L72">
        <v>10.42</v>
      </c>
      <c r="M72">
        <v>10.42</v>
      </c>
      <c r="N72" s="135">
        <v>20.25</v>
      </c>
      <c r="O72" s="135">
        <v>28.56</v>
      </c>
      <c r="P72" s="135">
        <v>20.03</v>
      </c>
      <c r="Q72">
        <v>9.2100000000000009</v>
      </c>
      <c r="R72">
        <v>14.43</v>
      </c>
      <c r="S72">
        <v>8.49</v>
      </c>
      <c r="T72">
        <v>31.77</v>
      </c>
      <c r="U72">
        <v>10.59</v>
      </c>
      <c r="V72">
        <v>10.59</v>
      </c>
      <c r="W72">
        <v>63.83</v>
      </c>
      <c r="X72">
        <v>12.76</v>
      </c>
      <c r="Y72">
        <v>22.62</v>
      </c>
      <c r="Z72">
        <v>9.36</v>
      </c>
      <c r="AA72">
        <v>20</v>
      </c>
      <c r="AB72">
        <v>10</v>
      </c>
      <c r="AC72">
        <v>6.04</v>
      </c>
      <c r="AD72">
        <v>22.29</v>
      </c>
      <c r="AE72">
        <v>22.29</v>
      </c>
    </row>
    <row r="73" spans="1:31">
      <c r="A73" t="s">
        <v>115</v>
      </c>
      <c r="B73" s="75">
        <v>208.44</v>
      </c>
      <c r="C73" s="75">
        <v>77.2</v>
      </c>
      <c r="D73" s="135">
        <f t="shared" si="1"/>
        <v>44.7</v>
      </c>
      <c r="E73" s="75"/>
      <c r="F73" s="78">
        <v>2.15</v>
      </c>
      <c r="G73" s="78">
        <v>2.15</v>
      </c>
      <c r="H73" s="78">
        <v>2.21</v>
      </c>
      <c r="I73">
        <v>57.96</v>
      </c>
      <c r="J73">
        <v>271.41000000000003</v>
      </c>
      <c r="K73">
        <v>96.51</v>
      </c>
      <c r="L73">
        <v>10.42</v>
      </c>
      <c r="M73">
        <v>10.1</v>
      </c>
      <c r="N73" s="135">
        <v>12.66</v>
      </c>
      <c r="O73" s="135">
        <v>19.52</v>
      </c>
      <c r="P73" s="135">
        <v>12.52</v>
      </c>
      <c r="Q73">
        <v>9.2100000000000009</v>
      </c>
      <c r="R73">
        <v>8.32</v>
      </c>
      <c r="S73">
        <v>8.49</v>
      </c>
      <c r="T73">
        <v>31.94</v>
      </c>
      <c r="U73">
        <v>10.65</v>
      </c>
      <c r="V73">
        <v>10.64</v>
      </c>
      <c r="W73">
        <v>45.52</v>
      </c>
      <c r="X73">
        <v>9.1</v>
      </c>
      <c r="Y73">
        <v>19.54</v>
      </c>
      <c r="Z73">
        <v>6.62</v>
      </c>
      <c r="AA73">
        <v>14.67</v>
      </c>
      <c r="AB73">
        <v>7.33</v>
      </c>
      <c r="AC73">
        <v>6.08</v>
      </c>
      <c r="AD73">
        <v>22.66</v>
      </c>
      <c r="AE73">
        <v>22.66</v>
      </c>
    </row>
    <row r="74" spans="1:31">
      <c r="A74" t="s">
        <v>116</v>
      </c>
      <c r="B74" s="75">
        <v>208.44</v>
      </c>
      <c r="C74" s="75">
        <v>77.2</v>
      </c>
      <c r="D74" s="135">
        <f t="shared" si="1"/>
        <v>27.25</v>
      </c>
      <c r="E74" s="75"/>
      <c r="F74" s="78">
        <v>1.47</v>
      </c>
      <c r="G74" s="78">
        <v>1.47</v>
      </c>
      <c r="H74" s="78">
        <v>1.5</v>
      </c>
      <c r="I74">
        <v>57.96</v>
      </c>
      <c r="J74">
        <v>271.41000000000003</v>
      </c>
      <c r="K74">
        <v>96.51</v>
      </c>
      <c r="L74">
        <v>10.42</v>
      </c>
      <c r="M74">
        <v>10.17</v>
      </c>
      <c r="N74" s="135">
        <v>6.99</v>
      </c>
      <c r="O74" s="135">
        <v>13.35</v>
      </c>
      <c r="P74" s="135">
        <v>6.91</v>
      </c>
      <c r="Q74">
        <v>9.2100000000000009</v>
      </c>
      <c r="R74">
        <v>2.7</v>
      </c>
      <c r="S74">
        <v>8.49</v>
      </c>
      <c r="T74">
        <v>30.99</v>
      </c>
      <c r="U74">
        <v>10.33</v>
      </c>
      <c r="V74">
        <v>10.32</v>
      </c>
      <c r="W74">
        <v>29.21</v>
      </c>
      <c r="X74">
        <v>5.84</v>
      </c>
      <c r="Y74">
        <v>19.34</v>
      </c>
      <c r="Z74">
        <v>6.5</v>
      </c>
      <c r="AA74">
        <v>8.67</v>
      </c>
      <c r="AB74">
        <v>4.33</v>
      </c>
      <c r="AC74">
        <v>6.06</v>
      </c>
      <c r="AD74">
        <v>23.52</v>
      </c>
      <c r="AE74">
        <v>23.52</v>
      </c>
    </row>
    <row r="75" spans="1:31">
      <c r="A75" t="s">
        <v>117</v>
      </c>
      <c r="B75" s="75">
        <v>225.75</v>
      </c>
      <c r="C75" s="75">
        <v>77.2</v>
      </c>
      <c r="D75" s="135">
        <f t="shared" si="1"/>
        <v>0</v>
      </c>
      <c r="E75" s="75"/>
      <c r="F75" s="78">
        <v>0.8</v>
      </c>
      <c r="G75" s="78">
        <v>0.8</v>
      </c>
      <c r="H75" s="78">
        <v>0.82</v>
      </c>
      <c r="I75">
        <v>57.96</v>
      </c>
      <c r="J75">
        <v>271.41000000000003</v>
      </c>
      <c r="K75">
        <v>96.51</v>
      </c>
      <c r="L75">
        <v>10.42</v>
      </c>
      <c r="M75">
        <v>10.17</v>
      </c>
      <c r="N75" s="135">
        <v>0</v>
      </c>
      <c r="O75" s="135">
        <v>0</v>
      </c>
      <c r="P75" s="135">
        <v>0</v>
      </c>
      <c r="Q75">
        <v>8.98</v>
      </c>
      <c r="R75">
        <v>0</v>
      </c>
      <c r="S75">
        <v>8.16</v>
      </c>
      <c r="T75">
        <v>29.57</v>
      </c>
      <c r="U75">
        <v>9.85</v>
      </c>
      <c r="V75">
        <v>9.86</v>
      </c>
      <c r="W75">
        <v>17.18</v>
      </c>
      <c r="X75">
        <v>3.43</v>
      </c>
      <c r="Y75">
        <v>15.04</v>
      </c>
      <c r="Z75">
        <v>5.61</v>
      </c>
      <c r="AA75">
        <v>5.33</v>
      </c>
      <c r="AB75">
        <v>2.67</v>
      </c>
      <c r="AC75">
        <v>5.67</v>
      </c>
      <c r="AD75">
        <v>23.69</v>
      </c>
      <c r="AE75">
        <v>23.69</v>
      </c>
    </row>
    <row r="76" spans="1:31">
      <c r="A76" t="s">
        <v>118</v>
      </c>
      <c r="B76" s="75">
        <v>225.75</v>
      </c>
      <c r="C76" s="75">
        <v>77.2</v>
      </c>
      <c r="D76" s="135">
        <f t="shared" si="1"/>
        <v>0</v>
      </c>
      <c r="E76" s="75"/>
      <c r="F76" s="78">
        <v>0.32</v>
      </c>
      <c r="G76" s="78">
        <v>0.32</v>
      </c>
      <c r="H76" s="78">
        <v>0.33</v>
      </c>
      <c r="I76">
        <v>57.96</v>
      </c>
      <c r="J76">
        <v>271.41000000000003</v>
      </c>
      <c r="K76">
        <v>96.51</v>
      </c>
      <c r="L76">
        <v>10.42</v>
      </c>
      <c r="M76">
        <v>5.3</v>
      </c>
      <c r="N76" s="135">
        <v>0</v>
      </c>
      <c r="O76" s="135">
        <v>0</v>
      </c>
      <c r="P76" s="135">
        <v>0</v>
      </c>
      <c r="Q76">
        <v>8.98</v>
      </c>
      <c r="R76">
        <v>0</v>
      </c>
      <c r="S76">
        <v>8.16</v>
      </c>
      <c r="T76">
        <v>28.21</v>
      </c>
      <c r="U76">
        <v>9.4</v>
      </c>
      <c r="V76">
        <v>9.41</v>
      </c>
      <c r="W76">
        <v>8.4600000000000009</v>
      </c>
      <c r="X76">
        <v>1.69</v>
      </c>
      <c r="Y76">
        <v>11.21</v>
      </c>
      <c r="Z76">
        <v>2.5099999999999998</v>
      </c>
      <c r="AA76">
        <v>2</v>
      </c>
      <c r="AB76">
        <v>1</v>
      </c>
      <c r="AC76">
        <v>5.38</v>
      </c>
      <c r="AD76">
        <v>24.11</v>
      </c>
      <c r="AE76">
        <v>24.11</v>
      </c>
    </row>
    <row r="77" spans="1:31">
      <c r="A77" t="s">
        <v>119</v>
      </c>
      <c r="B77" s="75">
        <v>231.6</v>
      </c>
      <c r="C77" s="75">
        <v>77.2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93.76</v>
      </c>
      <c r="J77">
        <v>271.41000000000003</v>
      </c>
      <c r="K77">
        <v>96.51</v>
      </c>
      <c r="L77">
        <v>10.09</v>
      </c>
      <c r="M77">
        <v>5.93</v>
      </c>
      <c r="N77" s="135">
        <v>0</v>
      </c>
      <c r="O77" s="135">
        <v>0</v>
      </c>
      <c r="P77" s="135">
        <v>0</v>
      </c>
      <c r="Q77">
        <v>8.98</v>
      </c>
      <c r="R77">
        <v>0</v>
      </c>
      <c r="S77">
        <v>8.16</v>
      </c>
      <c r="T77">
        <v>32.76</v>
      </c>
      <c r="U77">
        <v>10.92</v>
      </c>
      <c r="V77">
        <v>10.92</v>
      </c>
      <c r="W77">
        <v>2.73</v>
      </c>
      <c r="X77">
        <v>0.54</v>
      </c>
      <c r="Y77">
        <v>8.1</v>
      </c>
      <c r="Z77">
        <v>0</v>
      </c>
      <c r="AA77">
        <v>0.67</v>
      </c>
      <c r="AB77">
        <v>0.33</v>
      </c>
      <c r="AC77">
        <v>5.44</v>
      </c>
      <c r="AD77">
        <v>24.88</v>
      </c>
      <c r="AE77">
        <v>24.88</v>
      </c>
    </row>
    <row r="78" spans="1:31">
      <c r="A78" t="s">
        <v>120</v>
      </c>
      <c r="B78" s="75">
        <v>231.6</v>
      </c>
      <c r="C78" s="75">
        <v>77.2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111.76</v>
      </c>
      <c r="J78">
        <v>271.41000000000003</v>
      </c>
      <c r="K78">
        <v>96.51</v>
      </c>
      <c r="L78">
        <v>10.09</v>
      </c>
      <c r="M78">
        <v>6.32</v>
      </c>
      <c r="N78" s="135">
        <v>0</v>
      </c>
      <c r="O78" s="135">
        <v>0</v>
      </c>
      <c r="P78" s="135">
        <v>0</v>
      </c>
      <c r="Q78">
        <v>8.98</v>
      </c>
      <c r="R78">
        <v>0</v>
      </c>
      <c r="S78">
        <v>8.16</v>
      </c>
      <c r="T78">
        <v>32.47</v>
      </c>
      <c r="U78">
        <v>10.82</v>
      </c>
      <c r="V78">
        <v>10.82</v>
      </c>
      <c r="W78">
        <v>0.24</v>
      </c>
      <c r="X78">
        <v>0.05</v>
      </c>
      <c r="Y78">
        <v>5.67</v>
      </c>
      <c r="Z78">
        <v>0</v>
      </c>
      <c r="AA78">
        <v>0</v>
      </c>
      <c r="AB78">
        <v>0</v>
      </c>
      <c r="AC78">
        <v>5.47</v>
      </c>
      <c r="AD78">
        <v>25.04</v>
      </c>
      <c r="AE78">
        <v>25.04</v>
      </c>
    </row>
    <row r="79" spans="1:31">
      <c r="A79" t="s">
        <v>121</v>
      </c>
      <c r="B79" s="75">
        <v>231.6</v>
      </c>
      <c r="C79" s="75">
        <v>77.2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102.28</v>
      </c>
      <c r="J79">
        <v>271.41000000000003</v>
      </c>
      <c r="K79">
        <v>96.51</v>
      </c>
      <c r="L79">
        <v>10.09</v>
      </c>
      <c r="M79">
        <v>6.71</v>
      </c>
      <c r="N79" s="135">
        <v>0</v>
      </c>
      <c r="O79" s="135">
        <v>0</v>
      </c>
      <c r="P79" s="135">
        <v>0</v>
      </c>
      <c r="Q79">
        <v>8.98</v>
      </c>
      <c r="R79">
        <v>0</v>
      </c>
      <c r="S79">
        <v>8.08</v>
      </c>
      <c r="T79">
        <v>31.91</v>
      </c>
      <c r="U79">
        <v>10.64</v>
      </c>
      <c r="V79">
        <v>10.62</v>
      </c>
      <c r="W79">
        <v>0.14000000000000001</v>
      </c>
      <c r="X79">
        <v>0.03</v>
      </c>
      <c r="Y79">
        <v>3.63</v>
      </c>
      <c r="Z79">
        <v>0</v>
      </c>
      <c r="AA79">
        <v>0</v>
      </c>
      <c r="AB79">
        <v>0</v>
      </c>
      <c r="AC79">
        <v>5.62</v>
      </c>
      <c r="AD79">
        <v>23.73</v>
      </c>
      <c r="AE79">
        <v>23.73</v>
      </c>
    </row>
    <row r="80" spans="1:31">
      <c r="A80" t="s">
        <v>122</v>
      </c>
      <c r="B80" s="75">
        <v>231.6</v>
      </c>
      <c r="C80" s="75">
        <v>77.2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97.54</v>
      </c>
      <c r="J80">
        <v>271.41000000000003</v>
      </c>
      <c r="K80">
        <v>96.51</v>
      </c>
      <c r="L80">
        <v>10.09</v>
      </c>
      <c r="M80">
        <v>15.48</v>
      </c>
      <c r="N80" s="135">
        <v>0</v>
      </c>
      <c r="O80" s="135">
        <v>0</v>
      </c>
      <c r="P80" s="135">
        <v>0</v>
      </c>
      <c r="Q80">
        <v>8.98</v>
      </c>
      <c r="R80">
        <v>0</v>
      </c>
      <c r="S80">
        <v>8.08</v>
      </c>
      <c r="T80">
        <v>31.64</v>
      </c>
      <c r="U80">
        <v>10.55</v>
      </c>
      <c r="V80">
        <v>10.53</v>
      </c>
      <c r="W80">
        <v>7.0000000000000007E-2</v>
      </c>
      <c r="X80">
        <v>0.01</v>
      </c>
      <c r="Y80">
        <v>1.47</v>
      </c>
      <c r="Z80">
        <v>0</v>
      </c>
      <c r="AA80">
        <v>0</v>
      </c>
      <c r="AB80">
        <v>0</v>
      </c>
      <c r="AC80">
        <v>5.49</v>
      </c>
      <c r="AD80">
        <v>23.01</v>
      </c>
      <c r="AE80">
        <v>23.01</v>
      </c>
    </row>
    <row r="81" spans="1:31">
      <c r="A81" t="s">
        <v>123</v>
      </c>
      <c r="B81" s="75">
        <v>231.6</v>
      </c>
      <c r="C81" s="75">
        <v>77.2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102.28</v>
      </c>
      <c r="J81">
        <v>271.41000000000003</v>
      </c>
      <c r="K81">
        <v>96.51</v>
      </c>
      <c r="L81">
        <v>10.09</v>
      </c>
      <c r="M81">
        <v>16.13</v>
      </c>
      <c r="N81" s="135">
        <v>0</v>
      </c>
      <c r="O81" s="135">
        <v>0</v>
      </c>
      <c r="P81" s="135">
        <v>0</v>
      </c>
      <c r="Q81">
        <v>8.98</v>
      </c>
      <c r="R81">
        <v>0</v>
      </c>
      <c r="S81">
        <v>8.08</v>
      </c>
      <c r="T81">
        <v>31.53</v>
      </c>
      <c r="U81">
        <v>10.51</v>
      </c>
      <c r="V81">
        <v>10.52</v>
      </c>
      <c r="W81">
        <v>0.02</v>
      </c>
      <c r="X81">
        <v>0</v>
      </c>
      <c r="Y81">
        <v>0</v>
      </c>
      <c r="Z81">
        <v>0</v>
      </c>
      <c r="AA81">
        <v>0</v>
      </c>
      <c r="AB81">
        <v>0</v>
      </c>
      <c r="AC81">
        <v>5.53</v>
      </c>
      <c r="AD81">
        <v>23.77</v>
      </c>
      <c r="AE81">
        <v>23.77</v>
      </c>
    </row>
    <row r="82" spans="1:31">
      <c r="A82" t="s">
        <v>124</v>
      </c>
      <c r="B82" s="75">
        <v>231.6</v>
      </c>
      <c r="C82" s="75">
        <v>77.2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105.13</v>
      </c>
      <c r="J82">
        <v>271.41000000000003</v>
      </c>
      <c r="K82">
        <v>96.51</v>
      </c>
      <c r="L82">
        <v>10.09</v>
      </c>
      <c r="M82">
        <v>17.309999999999999</v>
      </c>
      <c r="N82" s="135">
        <v>0</v>
      </c>
      <c r="O82" s="135">
        <v>0</v>
      </c>
      <c r="P82" s="135">
        <v>0</v>
      </c>
      <c r="Q82">
        <v>8.98</v>
      </c>
      <c r="R82">
        <v>0</v>
      </c>
      <c r="S82">
        <v>8.08</v>
      </c>
      <c r="T82">
        <v>30.58</v>
      </c>
      <c r="U82">
        <v>10.19</v>
      </c>
      <c r="V82">
        <v>10.19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5.61</v>
      </c>
      <c r="AD82">
        <v>24.17</v>
      </c>
      <c r="AE82">
        <v>24.17</v>
      </c>
    </row>
    <row r="83" spans="1:31">
      <c r="A83" t="s">
        <v>125</v>
      </c>
      <c r="B83" s="75">
        <v>231.6</v>
      </c>
      <c r="C83" s="75">
        <v>77.2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57.96</v>
      </c>
      <c r="J83">
        <v>271.41000000000003</v>
      </c>
      <c r="K83">
        <v>96.51</v>
      </c>
      <c r="L83">
        <v>10.09</v>
      </c>
      <c r="M83">
        <v>18.309999999999999</v>
      </c>
      <c r="N83" s="135">
        <v>0</v>
      </c>
      <c r="O83" s="135">
        <v>0</v>
      </c>
      <c r="P83" s="135">
        <v>0</v>
      </c>
      <c r="Q83">
        <v>8.75</v>
      </c>
      <c r="R83">
        <v>0</v>
      </c>
      <c r="S83">
        <v>7.98</v>
      </c>
      <c r="T83">
        <v>30.56</v>
      </c>
      <c r="U83">
        <v>10.19</v>
      </c>
      <c r="V83">
        <v>10.17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5.55</v>
      </c>
      <c r="AD83">
        <v>25.34</v>
      </c>
      <c r="AE83">
        <v>25.34</v>
      </c>
    </row>
    <row r="84" spans="1:31">
      <c r="A84" t="s">
        <v>126</v>
      </c>
      <c r="B84" s="75">
        <v>231.6</v>
      </c>
      <c r="C84" s="75">
        <v>77.2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57.96</v>
      </c>
      <c r="J84">
        <v>271.41000000000003</v>
      </c>
      <c r="K84">
        <v>96.51</v>
      </c>
      <c r="L84">
        <v>10.09</v>
      </c>
      <c r="M84">
        <v>19.829999999999998</v>
      </c>
      <c r="N84" s="135">
        <v>0</v>
      </c>
      <c r="O84" s="135">
        <v>0</v>
      </c>
      <c r="P84" s="135">
        <v>0</v>
      </c>
      <c r="Q84">
        <v>8.75</v>
      </c>
      <c r="R84">
        <v>0</v>
      </c>
      <c r="S84">
        <v>7.98</v>
      </c>
      <c r="T84">
        <v>30.31</v>
      </c>
      <c r="U84">
        <v>10.1</v>
      </c>
      <c r="V84">
        <v>10.11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5.42</v>
      </c>
      <c r="AD84">
        <v>25.29</v>
      </c>
      <c r="AE84">
        <v>25.29</v>
      </c>
    </row>
    <row r="85" spans="1:31">
      <c r="A85" t="s">
        <v>127</v>
      </c>
      <c r="B85" s="75">
        <v>231.6</v>
      </c>
      <c r="C85" s="75">
        <v>77.2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77.849999999999994</v>
      </c>
      <c r="J85">
        <v>271.41000000000003</v>
      </c>
      <c r="K85">
        <v>96.51</v>
      </c>
      <c r="L85">
        <v>9.86</v>
      </c>
      <c r="M85">
        <v>28.54</v>
      </c>
      <c r="N85" s="135">
        <v>0</v>
      </c>
      <c r="O85" s="135">
        <v>0</v>
      </c>
      <c r="P85" s="135">
        <v>0</v>
      </c>
      <c r="Q85">
        <v>8.75</v>
      </c>
      <c r="R85">
        <v>0</v>
      </c>
      <c r="S85">
        <v>7.98</v>
      </c>
      <c r="T85">
        <v>29.37</v>
      </c>
      <c r="U85">
        <v>9.7899999999999991</v>
      </c>
      <c r="V85">
        <v>9.7799999999999994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5.3</v>
      </c>
      <c r="AD85">
        <v>18.52</v>
      </c>
      <c r="AE85">
        <v>18.52</v>
      </c>
    </row>
    <row r="86" spans="1:31">
      <c r="A86" t="s">
        <v>128</v>
      </c>
      <c r="B86" s="75">
        <v>231.6</v>
      </c>
      <c r="C86" s="75">
        <v>77.2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115.92</v>
      </c>
      <c r="J86">
        <v>271.41000000000003</v>
      </c>
      <c r="K86">
        <v>96.51</v>
      </c>
      <c r="L86">
        <v>9.86</v>
      </c>
      <c r="M86">
        <v>28.18</v>
      </c>
      <c r="N86" s="135">
        <v>0</v>
      </c>
      <c r="O86" s="135">
        <v>0</v>
      </c>
      <c r="P86" s="135">
        <v>0</v>
      </c>
      <c r="Q86">
        <v>8.75</v>
      </c>
      <c r="R86">
        <v>0</v>
      </c>
      <c r="S86">
        <v>7.98</v>
      </c>
      <c r="T86">
        <v>28.38</v>
      </c>
      <c r="U86">
        <v>9.4600000000000009</v>
      </c>
      <c r="V86">
        <v>9.4600000000000009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5.14</v>
      </c>
      <c r="AD86">
        <v>18.57</v>
      </c>
      <c r="AE86">
        <v>18.57</v>
      </c>
    </row>
    <row r="87" spans="1:31">
      <c r="A87" t="s">
        <v>129</v>
      </c>
      <c r="B87" s="75">
        <v>231.6</v>
      </c>
      <c r="C87" s="75">
        <v>77.2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111.66</v>
      </c>
      <c r="J87">
        <v>271.41000000000003</v>
      </c>
      <c r="K87">
        <v>96.51</v>
      </c>
      <c r="L87">
        <v>9.86</v>
      </c>
      <c r="M87">
        <v>28.06</v>
      </c>
      <c r="N87" s="135">
        <v>0</v>
      </c>
      <c r="O87" s="135">
        <v>0</v>
      </c>
      <c r="P87" s="135">
        <v>0</v>
      </c>
      <c r="Q87">
        <v>8.75</v>
      </c>
      <c r="R87">
        <v>0</v>
      </c>
      <c r="S87">
        <v>7.88</v>
      </c>
      <c r="T87">
        <v>26.97</v>
      </c>
      <c r="U87">
        <v>8.99</v>
      </c>
      <c r="V87">
        <v>8.99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5.19</v>
      </c>
      <c r="AD87">
        <v>18.420000000000002</v>
      </c>
      <c r="AE87">
        <v>18.420000000000002</v>
      </c>
    </row>
    <row r="88" spans="1:31">
      <c r="A88" t="s">
        <v>130</v>
      </c>
      <c r="B88" s="75">
        <v>231.6</v>
      </c>
      <c r="C88" s="75">
        <v>77.2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111.76</v>
      </c>
      <c r="J88">
        <v>271.41000000000003</v>
      </c>
      <c r="K88">
        <v>96.51</v>
      </c>
      <c r="L88">
        <v>9.86</v>
      </c>
      <c r="M88">
        <v>27.92</v>
      </c>
      <c r="N88" s="135">
        <v>0</v>
      </c>
      <c r="O88" s="135">
        <v>0</v>
      </c>
      <c r="P88" s="135">
        <v>0</v>
      </c>
      <c r="Q88">
        <v>8.75</v>
      </c>
      <c r="R88">
        <v>0</v>
      </c>
      <c r="S88">
        <v>7.88</v>
      </c>
      <c r="T88">
        <v>25.98</v>
      </c>
      <c r="U88">
        <v>8.66</v>
      </c>
      <c r="V88">
        <v>8.67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5.18</v>
      </c>
      <c r="AD88">
        <v>18.25</v>
      </c>
      <c r="AE88">
        <v>18.25</v>
      </c>
    </row>
    <row r="89" spans="1:31">
      <c r="A89" t="s">
        <v>131</v>
      </c>
      <c r="B89" s="75">
        <v>231.6</v>
      </c>
      <c r="C89" s="75">
        <v>77.2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73.3</v>
      </c>
      <c r="J89">
        <v>271.41000000000003</v>
      </c>
      <c r="K89">
        <v>96.51</v>
      </c>
      <c r="L89">
        <v>10.33</v>
      </c>
      <c r="M89">
        <v>27.78</v>
      </c>
      <c r="N89" s="135">
        <v>0</v>
      </c>
      <c r="O89" s="135">
        <v>0</v>
      </c>
      <c r="P89" s="135">
        <v>0</v>
      </c>
      <c r="Q89">
        <v>8.75</v>
      </c>
      <c r="R89">
        <v>0</v>
      </c>
      <c r="S89">
        <v>7.88</v>
      </c>
      <c r="T89">
        <v>24.75</v>
      </c>
      <c r="U89">
        <v>8.25</v>
      </c>
      <c r="V89">
        <v>8.26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4.66</v>
      </c>
      <c r="AD89">
        <v>18.03</v>
      </c>
      <c r="AE89">
        <v>18.03</v>
      </c>
    </row>
    <row r="90" spans="1:31">
      <c r="A90" t="s">
        <v>132</v>
      </c>
      <c r="B90" s="75">
        <v>231.6</v>
      </c>
      <c r="C90" s="75">
        <v>77.2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35.229999999999997</v>
      </c>
      <c r="J90">
        <v>271.41000000000003</v>
      </c>
      <c r="K90">
        <v>96.51</v>
      </c>
      <c r="L90">
        <v>10.33</v>
      </c>
      <c r="M90">
        <v>39.020000000000003</v>
      </c>
      <c r="N90" s="135">
        <v>0</v>
      </c>
      <c r="O90" s="135">
        <v>0</v>
      </c>
      <c r="P90" s="135">
        <v>0</v>
      </c>
      <c r="Q90">
        <v>8.75</v>
      </c>
      <c r="R90">
        <v>0</v>
      </c>
      <c r="S90">
        <v>7.88</v>
      </c>
      <c r="T90">
        <v>23.69</v>
      </c>
      <c r="U90">
        <v>7.9</v>
      </c>
      <c r="V90">
        <v>7.89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4.47</v>
      </c>
      <c r="AD90">
        <v>17.77</v>
      </c>
      <c r="AE90">
        <v>17.77</v>
      </c>
    </row>
    <row r="91" spans="1:31">
      <c r="A91" t="s">
        <v>133</v>
      </c>
      <c r="B91" s="75">
        <v>231.6</v>
      </c>
      <c r="C91" s="75">
        <v>77.2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58.72</v>
      </c>
      <c r="J91">
        <v>271.41000000000003</v>
      </c>
      <c r="K91">
        <v>96.51</v>
      </c>
      <c r="L91">
        <v>10.33</v>
      </c>
      <c r="M91">
        <v>38.79</v>
      </c>
      <c r="N91" s="135">
        <v>0</v>
      </c>
      <c r="O91" s="135">
        <v>0</v>
      </c>
      <c r="P91" s="135">
        <v>0</v>
      </c>
      <c r="Q91">
        <v>8.52</v>
      </c>
      <c r="R91">
        <v>0</v>
      </c>
      <c r="S91">
        <v>7.8</v>
      </c>
      <c r="T91">
        <v>22.4</v>
      </c>
      <c r="U91">
        <v>7.47</v>
      </c>
      <c r="V91">
        <v>7.45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4.29</v>
      </c>
      <c r="AD91">
        <v>17.72</v>
      </c>
      <c r="AE91">
        <v>17.72</v>
      </c>
    </row>
    <row r="92" spans="1:31">
      <c r="A92" t="s">
        <v>134</v>
      </c>
      <c r="B92" s="75">
        <v>231.6</v>
      </c>
      <c r="C92" s="75">
        <v>77.2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58.72</v>
      </c>
      <c r="J92">
        <v>271.41000000000003</v>
      </c>
      <c r="K92">
        <v>96.51</v>
      </c>
      <c r="L92">
        <v>10.33</v>
      </c>
      <c r="M92">
        <v>38.549999999999997</v>
      </c>
      <c r="N92" s="135">
        <v>0</v>
      </c>
      <c r="O92" s="135">
        <v>0</v>
      </c>
      <c r="P92" s="135">
        <v>0</v>
      </c>
      <c r="Q92">
        <v>8.52</v>
      </c>
      <c r="R92">
        <v>0</v>
      </c>
      <c r="S92">
        <v>7.8</v>
      </c>
      <c r="T92">
        <v>21.34</v>
      </c>
      <c r="U92">
        <v>7.11</v>
      </c>
      <c r="V92">
        <v>7.13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4.08</v>
      </c>
      <c r="AD92">
        <v>17.64</v>
      </c>
      <c r="AE92">
        <v>17.64</v>
      </c>
    </row>
    <row r="93" spans="1:31">
      <c r="A93" t="s">
        <v>135</v>
      </c>
      <c r="B93" s="75">
        <v>231.6</v>
      </c>
      <c r="C93" s="75">
        <v>77.2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58.72</v>
      </c>
      <c r="J93">
        <v>271.41000000000003</v>
      </c>
      <c r="K93">
        <v>96.51</v>
      </c>
      <c r="L93">
        <v>10.33</v>
      </c>
      <c r="M93">
        <v>37.74</v>
      </c>
      <c r="N93" s="135">
        <v>0</v>
      </c>
      <c r="O93" s="135">
        <v>0</v>
      </c>
      <c r="P93" s="135">
        <v>0</v>
      </c>
      <c r="Q93">
        <v>8.52</v>
      </c>
      <c r="R93">
        <v>0</v>
      </c>
      <c r="S93">
        <v>7.8</v>
      </c>
      <c r="T93">
        <v>20.58</v>
      </c>
      <c r="U93">
        <v>6.86</v>
      </c>
      <c r="V93">
        <v>6.85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3.92</v>
      </c>
      <c r="AD93">
        <v>19.079999999999998</v>
      </c>
      <c r="AE93">
        <v>19.079999999999998</v>
      </c>
    </row>
    <row r="94" spans="1:31">
      <c r="A94" t="s">
        <v>136</v>
      </c>
      <c r="B94" s="75">
        <v>231.6</v>
      </c>
      <c r="C94" s="75">
        <v>77.2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35.229999999999997</v>
      </c>
      <c r="J94">
        <v>271.41000000000003</v>
      </c>
      <c r="K94">
        <v>96.51</v>
      </c>
      <c r="L94">
        <v>10.33</v>
      </c>
      <c r="M94">
        <v>37.11</v>
      </c>
      <c r="N94" s="135">
        <v>0</v>
      </c>
      <c r="O94" s="135">
        <v>0</v>
      </c>
      <c r="P94" s="135">
        <v>0</v>
      </c>
      <c r="Q94">
        <v>8.52</v>
      </c>
      <c r="R94">
        <v>0</v>
      </c>
      <c r="S94">
        <v>7.8</v>
      </c>
      <c r="T94">
        <v>23.28</v>
      </c>
      <c r="U94">
        <v>7.76</v>
      </c>
      <c r="V94">
        <v>7.76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3.79</v>
      </c>
      <c r="AD94">
        <v>18.809999999999999</v>
      </c>
      <c r="AE94">
        <v>18.809999999999999</v>
      </c>
    </row>
    <row r="95" spans="1:31">
      <c r="A95" t="s">
        <v>137</v>
      </c>
      <c r="B95" s="75">
        <v>231.6</v>
      </c>
      <c r="C95" s="75">
        <v>66.58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35.229999999999997</v>
      </c>
      <c r="J95">
        <v>271.41000000000003</v>
      </c>
      <c r="K95">
        <v>96.51</v>
      </c>
      <c r="L95">
        <v>10.33</v>
      </c>
      <c r="M95">
        <v>36.74</v>
      </c>
      <c r="N95" s="135">
        <v>0</v>
      </c>
      <c r="O95" s="135">
        <v>0</v>
      </c>
      <c r="P95" s="135">
        <v>0</v>
      </c>
      <c r="Q95">
        <v>8.52</v>
      </c>
      <c r="R95">
        <v>0</v>
      </c>
      <c r="S95">
        <v>7.7</v>
      </c>
      <c r="T95">
        <v>22.81</v>
      </c>
      <c r="U95">
        <v>7.6</v>
      </c>
      <c r="V95">
        <v>7.61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3.7</v>
      </c>
      <c r="AD95">
        <v>18.55</v>
      </c>
      <c r="AE95">
        <v>18.55</v>
      </c>
    </row>
    <row r="96" spans="1:31">
      <c r="A96" t="s">
        <v>138</v>
      </c>
      <c r="B96" s="75">
        <v>231.6</v>
      </c>
      <c r="C96" s="75">
        <v>66.58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35.229999999999997</v>
      </c>
      <c r="J96">
        <v>271.41000000000003</v>
      </c>
      <c r="K96">
        <v>96.51</v>
      </c>
      <c r="L96">
        <v>10.33</v>
      </c>
      <c r="M96">
        <v>42.79</v>
      </c>
      <c r="N96" s="135">
        <v>0</v>
      </c>
      <c r="O96" s="135">
        <v>0</v>
      </c>
      <c r="P96" s="135">
        <v>0</v>
      </c>
      <c r="Q96">
        <v>8.52</v>
      </c>
      <c r="R96">
        <v>0</v>
      </c>
      <c r="S96">
        <v>7.7</v>
      </c>
      <c r="T96">
        <v>23.3</v>
      </c>
      <c r="U96">
        <v>7.77</v>
      </c>
      <c r="V96">
        <v>7.75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3.73</v>
      </c>
      <c r="AD96">
        <v>18.309999999999999</v>
      </c>
      <c r="AE96">
        <v>18.309999999999999</v>
      </c>
    </row>
    <row r="97" spans="1:36">
      <c r="A97" t="s">
        <v>139</v>
      </c>
      <c r="B97" s="75">
        <v>231.6</v>
      </c>
      <c r="C97" s="75">
        <v>66.58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35.229999999999997</v>
      </c>
      <c r="J97">
        <v>271.41000000000003</v>
      </c>
      <c r="K97">
        <v>57.9</v>
      </c>
      <c r="L97">
        <v>10.33</v>
      </c>
      <c r="M97">
        <v>42.49</v>
      </c>
      <c r="N97" s="135">
        <v>0</v>
      </c>
      <c r="O97" s="135">
        <v>0</v>
      </c>
      <c r="P97" s="135">
        <v>0</v>
      </c>
      <c r="Q97">
        <v>8.52</v>
      </c>
      <c r="R97">
        <v>0</v>
      </c>
      <c r="S97">
        <v>7.7</v>
      </c>
      <c r="T97">
        <v>22.97</v>
      </c>
      <c r="U97">
        <v>7.66</v>
      </c>
      <c r="V97">
        <v>7.65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3.7</v>
      </c>
      <c r="AD97">
        <v>18.21</v>
      </c>
      <c r="AE97">
        <v>18.21</v>
      </c>
    </row>
    <row r="98" spans="1:36">
      <c r="A98" t="s">
        <v>140</v>
      </c>
      <c r="B98" s="75">
        <v>231.6</v>
      </c>
      <c r="C98" s="75">
        <v>66.58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35.229999999999997</v>
      </c>
      <c r="J98">
        <v>271.41000000000003</v>
      </c>
      <c r="K98">
        <v>57.9</v>
      </c>
      <c r="L98">
        <v>10.33</v>
      </c>
      <c r="M98">
        <v>42.14</v>
      </c>
      <c r="N98" s="135">
        <v>0</v>
      </c>
      <c r="O98" s="135">
        <v>0</v>
      </c>
      <c r="P98" s="135">
        <v>0</v>
      </c>
      <c r="Q98">
        <v>8.52</v>
      </c>
      <c r="R98">
        <v>0</v>
      </c>
      <c r="S98">
        <v>7.7</v>
      </c>
      <c r="T98">
        <v>23.48</v>
      </c>
      <c r="U98">
        <v>7.82</v>
      </c>
      <c r="V98">
        <v>7.83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3.69</v>
      </c>
      <c r="AD98">
        <v>18.100000000000001</v>
      </c>
      <c r="AE98">
        <v>18.100000000000001</v>
      </c>
    </row>
    <row r="99" spans="1:36">
      <c r="A99" t="s">
        <v>141</v>
      </c>
      <c r="B99" s="75">
        <f>SUM(B3:B98)/4000</f>
        <v>4.5743649999999985</v>
      </c>
      <c r="C99" s="75">
        <f t="shared" ref="C99:L99" si="2">SUM(C3:C98)/4000</f>
        <v>1.4349099999999988</v>
      </c>
      <c r="D99" s="135">
        <f t="shared" ref="D99" si="3">SUM(D3:D98)/4000</f>
        <v>1.0207525</v>
      </c>
      <c r="E99" s="75"/>
      <c r="F99" s="78">
        <f t="shared" si="2"/>
        <v>0.12015499999999998</v>
      </c>
      <c r="G99" s="78">
        <f t="shared" si="2"/>
        <v>0.12556499999999998</v>
      </c>
      <c r="H99" s="78">
        <f t="shared" si="2"/>
        <v>0.12481499999999997</v>
      </c>
      <c r="I99">
        <f t="shared" si="2"/>
        <v>1.1421925000000002</v>
      </c>
      <c r="J99">
        <f t="shared" si="2"/>
        <v>6.5138399999999974</v>
      </c>
      <c r="K99">
        <f t="shared" si="2"/>
        <v>1.6912625000000014</v>
      </c>
      <c r="L99">
        <f t="shared" si="2"/>
        <v>0.24383000000000002</v>
      </c>
      <c r="M99">
        <f t="shared" ref="M99:AB99" si="4">SUM(M3:M98)/4000</f>
        <v>0.38547499999999985</v>
      </c>
      <c r="N99" s="135">
        <f t="shared" si="4"/>
        <v>0.33714250000000007</v>
      </c>
      <c r="O99" s="135">
        <f t="shared" si="4"/>
        <v>0.34670249999999997</v>
      </c>
      <c r="P99" s="135">
        <f t="shared" si="4"/>
        <v>0.33690750000000008</v>
      </c>
      <c r="Q99">
        <f t="shared" si="4"/>
        <v>0.21157000000000012</v>
      </c>
      <c r="R99">
        <f t="shared" si="4"/>
        <v>0.92079499999999992</v>
      </c>
      <c r="S99">
        <f t="shared" si="4"/>
        <v>0.19467500000000013</v>
      </c>
      <c r="T99">
        <f t="shared" si="4"/>
        <v>0.57086000000000003</v>
      </c>
      <c r="U99">
        <f t="shared" si="4"/>
        <v>0.19028250000000002</v>
      </c>
      <c r="V99">
        <f t="shared" si="4"/>
        <v>0.19028000000000003</v>
      </c>
      <c r="W99">
        <f t="shared" si="4"/>
        <v>1.8782450000000002</v>
      </c>
      <c r="X99">
        <f t="shared" si="4"/>
        <v>0.37562750000000006</v>
      </c>
      <c r="Y99">
        <f t="shared" si="4"/>
        <v>0.66235749999999982</v>
      </c>
      <c r="Z99">
        <f t="shared" si="4"/>
        <v>0.348165</v>
      </c>
      <c r="AA99">
        <f t="shared" si="4"/>
        <v>0.68057750000000028</v>
      </c>
      <c r="AB99">
        <f t="shared" si="4"/>
        <v>0.34023749999999997</v>
      </c>
      <c r="AC99">
        <f t="shared" ref="AC99:AJ99" si="5">SUM(AC3:AC98)/4000</f>
        <v>0.10551500000000005</v>
      </c>
      <c r="AD99">
        <f t="shared" si="5"/>
        <v>0.43534249999999991</v>
      </c>
      <c r="AE99">
        <f t="shared" si="5"/>
        <v>0.43534249999999991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44832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44832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40</v>
      </c>
      <c r="C27" s="136">
        <f>'IDT-1 Calculation'!DG27</f>
        <v>-16.934999999999999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-23.065000000000001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65</v>
      </c>
      <c r="C28" s="136">
        <f>'IDT-1 Calculation'!DG28</f>
        <v>-27.518999999999998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-37.481000000000002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78</v>
      </c>
      <c r="C29" s="136">
        <f>'IDT-1 Calculation'!DG29</f>
        <v>-33.021999999999998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-44.978000000000002</v>
      </c>
      <c r="G29" s="141">
        <f t="shared" si="0"/>
        <v>0</v>
      </c>
    </row>
    <row r="30" spans="1:7">
      <c r="A30" s="140" t="s">
        <v>72</v>
      </c>
      <c r="B30" s="136">
        <f>'IDT-1 Calculation'!DF30</f>
        <v>78</v>
      </c>
      <c r="C30" s="136">
        <f>'IDT-1 Calculation'!DG30</f>
        <v>-33.021999999999998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-44.978000000000002</v>
      </c>
      <c r="G30" s="141">
        <f t="shared" si="0"/>
        <v>0</v>
      </c>
    </row>
    <row r="31" spans="1:7">
      <c r="A31" s="140" t="s">
        <v>73</v>
      </c>
      <c r="B31" s="136">
        <f>'IDT-1 Calculation'!DF31</f>
        <v>65</v>
      </c>
      <c r="C31" s="136">
        <f>'IDT-1 Calculation'!DG31</f>
        <v>-27.518999999999998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-37.481000000000002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32</v>
      </c>
      <c r="C32" s="136">
        <f>'IDT-1 Calculation'!DG32</f>
        <v>-13.548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-18.452000000000002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12</v>
      </c>
      <c r="C33" s="136">
        <f>'IDT-1 Calculation'!DG33</f>
        <v>-5.08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-6.92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14</v>
      </c>
      <c r="C34" s="136">
        <f>'IDT-1 Calculation'!DG34</f>
        <v>-5.9269999999999996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-8.0730000000000004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16</v>
      </c>
      <c r="C35" s="136">
        <f>'IDT-1 Calculation'!DG35</f>
        <v>-6.774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-9.2260000000000009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4</v>
      </c>
      <c r="C36" s="136">
        <f>'IDT-1 Calculation'!DG36</f>
        <v>-1.6930000000000001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-2.3069999999999999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28</v>
      </c>
      <c r="C40" s="136">
        <f>'IDT-1 Calculation'!DG40</f>
        <v>-21.114999999999998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-6.8849999999999998</v>
      </c>
      <c r="G40" s="141">
        <f t="shared" si="0"/>
        <v>0</v>
      </c>
    </row>
    <row r="41" spans="1:7">
      <c r="A41" s="140" t="s">
        <v>83</v>
      </c>
      <c r="B41" s="136">
        <f>'IDT-1 Calculation'!DF41</f>
        <v>52</v>
      </c>
      <c r="C41" s="136">
        <f>'IDT-1 Calculation'!DG41</f>
        <v>-52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61</v>
      </c>
      <c r="C42" s="136">
        <f>'IDT-1 Calculation'!DG42</f>
        <v>-61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61</v>
      </c>
      <c r="C43" s="136">
        <f>'IDT-1 Calculation'!DG43</f>
        <v>-61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70</v>
      </c>
      <c r="C44" s="136">
        <f>'IDT-1 Calculation'!DG44</f>
        <v>-70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73</v>
      </c>
      <c r="C45" s="136">
        <f>'IDT-1 Calculation'!DG45</f>
        <v>-73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63</v>
      </c>
      <c r="C46" s="136">
        <f>'IDT-1 Calculation'!DG46</f>
        <v>-63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106</v>
      </c>
      <c r="C47" s="136">
        <f>'IDT-1 Calculation'!DG47</f>
        <v>-106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64</v>
      </c>
      <c r="C48" s="136">
        <f>'IDT-1 Calculation'!DG48</f>
        <v>-64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64</v>
      </c>
      <c r="C49" s="136">
        <f>'IDT-1 Calculation'!DG49</f>
        <v>-64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93</v>
      </c>
      <c r="C50" s="136">
        <f>'IDT-1 Calculation'!DG50</f>
        <v>-93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54</v>
      </c>
      <c r="C51" s="136">
        <f>'IDT-1 Calculation'!DG51</f>
        <v>-54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49</v>
      </c>
      <c r="C52" s="136">
        <f>'IDT-1 Calculation'!DG52</f>
        <v>-49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59</v>
      </c>
      <c r="C53" s="136">
        <f>'IDT-1 Calculation'!DG53</f>
        <v>-59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59</v>
      </c>
      <c r="C54" s="136">
        <f>'IDT-1 Calculation'!DG54</f>
        <v>-59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64</v>
      </c>
      <c r="C55" s="136">
        <f>'IDT-1 Calculation'!DG55</f>
        <v>-64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69</v>
      </c>
      <c r="C56" s="136">
        <f>'IDT-1 Calculation'!DG56</f>
        <v>-69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69</v>
      </c>
      <c r="C57" s="136">
        <f>'IDT-1 Calculation'!DG57</f>
        <v>-69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59</v>
      </c>
      <c r="C58" s="136">
        <f>'IDT-1 Calculation'!DG58</f>
        <v>-59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13</v>
      </c>
      <c r="C59" s="136">
        <f>'IDT-1 Calculation'!DG59</f>
        <v>-13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11</v>
      </c>
      <c r="C60" s="136">
        <f>'IDT-1 Calculation'!DG60</f>
        <v>-11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5</v>
      </c>
      <c r="C61" s="136">
        <f>'IDT-1 Calculation'!DG61</f>
        <v>-5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15</v>
      </c>
      <c r="C62" s="136">
        <f>'IDT-1 Calculation'!DG62</f>
        <v>-15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27</v>
      </c>
      <c r="C63" s="136">
        <f>'IDT-1 Calculation'!DG63</f>
        <v>-27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48</v>
      </c>
      <c r="C64" s="136">
        <f>'IDT-1 Calculation'!DG64</f>
        <v>-48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51</v>
      </c>
      <c r="C65" s="136">
        <f>'IDT-1 Calculation'!DG65</f>
        <v>-51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77</v>
      </c>
      <c r="C66" s="136">
        <f>'IDT-1 Calculation'!DG66</f>
        <v>-32.598999999999997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-44.401000000000003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2</v>
      </c>
      <c r="C67" s="136">
        <f>'IDT-1 Calculation'!DG67</f>
        <v>-0.84699999999999998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-1.153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15</v>
      </c>
      <c r="C68" s="136">
        <f>'IDT-1 Calculation'!DG68</f>
        <v>-6.5940000000000003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-8.4060000000000006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55</v>
      </c>
      <c r="C69" s="136">
        <f>'IDT-1 Calculation'!DG69</f>
        <v>-63.662999999999997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8.6630000000000003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52.033000000000001</v>
      </c>
      <c r="C70" s="136">
        <f>'IDT-1 Calculation'!DG70</f>
        <v>-80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27.966999999999999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-51.314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51.314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21.693000000000001</v>
      </c>
      <c r="C72" s="136">
        <f>'IDT-1 Calculation'!DG72</f>
        <v>-40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18.306999999999999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16.27</v>
      </c>
      <c r="C73" s="136">
        <f>'IDT-1 Calculation'!DG73</f>
        <v>-30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13.73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8.1349999999999998</v>
      </c>
      <c r="C74" s="136">
        <f>'IDT-1 Calculation'!DG74</f>
        <v>-15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6.8650000000000002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8.1349999999999998</v>
      </c>
      <c r="C82" s="136">
        <f>'IDT-1 Calculation'!DG82</f>
        <v>-15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6.8650000000000002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43.99</v>
      </c>
      <c r="C83" s="136">
        <f>'IDT-1 Calculation'!DG83</f>
        <v>-35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-8.99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95.13</v>
      </c>
      <c r="C84" s="136">
        <f>'IDT-1 Calculation'!DG84</f>
        <v>-50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-45.13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83</v>
      </c>
      <c r="C85" s="136">
        <f>'IDT-1 Calculation'!DG85</f>
        <v>-35.139000000000003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-47.860999999999997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96</v>
      </c>
      <c r="C86" s="136">
        <f>'IDT-1 Calculation'!DG86</f>
        <v>-40.643000000000001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-55.356999999999999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40</v>
      </c>
      <c r="C87" s="136">
        <f>'IDT-1 Calculation'!DG87</f>
        <v>-16.934999999999999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-23.065000000000001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41</v>
      </c>
      <c r="C88" s="136">
        <f>'IDT-1 Calculation'!DG88</f>
        <v>-17.358000000000001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-23.641999999999999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40</v>
      </c>
      <c r="C89" s="136">
        <f>'IDT-1 Calculation'!DG89</f>
        <v>-16.934999999999999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-23.065000000000001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42</v>
      </c>
      <c r="C90" s="136">
        <f>'IDT-1 Calculation'!DG90</f>
        <v>-17.780999999999999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-24.219000000000001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95</v>
      </c>
      <c r="C91" s="136">
        <f>'IDT-1 Calculation'!DG91</f>
        <v>-40.219000000000001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-54.780999999999999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87</v>
      </c>
      <c r="C92" s="136">
        <f>'IDT-1 Calculation'!DG92</f>
        <v>-36.832999999999998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-50.167000000000002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86</v>
      </c>
      <c r="C93" s="136">
        <f>'IDT-1 Calculation'!DG93</f>
        <v>-36.408999999999999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-49.591000000000001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65</v>
      </c>
      <c r="C94" s="136">
        <f>'IDT-1 Calculation'!DG94</f>
        <v>-27.518999999999998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-37.481000000000002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57</v>
      </c>
      <c r="C95" s="136">
        <f>'IDT-1 Calculation'!DG95</f>
        <v>-24.132000000000001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-32.868000000000002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28</v>
      </c>
      <c r="C96" s="136">
        <f>'IDT-1 Calculation'!DG96</f>
        <v>-11.853999999999999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-16.146000000000001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15</v>
      </c>
      <c r="C97" s="136">
        <f>'IDT-1 Calculation'!DG97</f>
        <v>-6.35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-8.65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3</v>
      </c>
      <c r="C98" s="149">
        <f>'IDT-1 Calculation'!DG98</f>
        <v>-1.27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-1.73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0.74084649999999996</v>
      </c>
      <c r="C99" s="152">
        <f>SUM(C3:C98)/4000</f>
        <v>-0.5751369999999999</v>
      </c>
      <c r="D99" s="152">
        <f>SUM(D3:D98)/4000</f>
        <v>0</v>
      </c>
      <c r="E99" s="152">
        <f>SUM(E3:E98)/4000</f>
        <v>0</v>
      </c>
      <c r="F99" s="152">
        <f>SUM(F3:F98)/4000</f>
        <v>-0.16570949999999998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160.78489502379924</v>
      </c>
      <c r="L3">
        <v>126.97281042920537</v>
      </c>
      <c r="M3">
        <v>31.8860103626943</v>
      </c>
      <c r="N3">
        <v>51.880483418143541</v>
      </c>
      <c r="O3">
        <v>73.283333333333346</v>
      </c>
      <c r="P3">
        <v>27.530926924507252</v>
      </c>
      <c r="Q3">
        <v>9.5838081671415001</v>
      </c>
      <c r="R3">
        <v>18.615593768328441</v>
      </c>
      <c r="S3">
        <v>11.589686773940345</v>
      </c>
      <c r="T3">
        <v>0</v>
      </c>
      <c r="U3">
        <v>41.407589636998004</v>
      </c>
      <c r="V3">
        <v>9.000928707893415</v>
      </c>
      <c r="W3">
        <v>13.597450284566456</v>
      </c>
      <c r="X3">
        <v>64.788837165820425</v>
      </c>
      <c r="Y3">
        <v>0</v>
      </c>
      <c r="Z3">
        <v>5.7568579200000007</v>
      </c>
      <c r="AA3">
        <v>18.736272</v>
      </c>
      <c r="AB3">
        <v>17.352844703999999</v>
      </c>
      <c r="AC3">
        <v>12.7643852736</v>
      </c>
      <c r="AD3">
        <v>12.009792239999999</v>
      </c>
      <c r="AE3">
        <v>21.712535395200007</v>
      </c>
      <c r="AF3">
        <v>19.821500000000004</v>
      </c>
      <c r="AG3">
        <v>13.02994176</v>
      </c>
      <c r="AH3">
        <v>61.639699680000014</v>
      </c>
      <c r="AI3">
        <v>1.3977540000000004</v>
      </c>
      <c r="AJ3">
        <v>0</v>
      </c>
      <c r="AK3">
        <v>22.296000000000003</v>
      </c>
      <c r="AL3">
        <v>43.344999999999992</v>
      </c>
      <c r="AM3">
        <v>7.0255447619047633</v>
      </c>
      <c r="AN3">
        <v>0</v>
      </c>
      <c r="AO3">
        <v>11.750356800000002</v>
      </c>
      <c r="AP3">
        <v>5.6824135200000008</v>
      </c>
      <c r="AQ3">
        <v>43.145959999999995</v>
      </c>
      <c r="AR3">
        <v>23.274086399999998</v>
      </c>
      <c r="AS3">
        <v>14.120402976000001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34.852430594549283</v>
      </c>
      <c r="BB3">
        <f>SUM(B3:AZ3)-BA3</f>
        <v>960.93127083252705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160.78489502379924</v>
      </c>
      <c r="L4">
        <v>126.97106529072018</v>
      </c>
      <c r="M4">
        <v>31.8860103626943</v>
      </c>
      <c r="N4">
        <v>51.880483418143541</v>
      </c>
      <c r="O4">
        <v>73.283333333333346</v>
      </c>
      <c r="P4">
        <v>27.530926924507252</v>
      </c>
      <c r="Q4">
        <v>9.5838081671415001</v>
      </c>
      <c r="R4">
        <v>18.615593768328441</v>
      </c>
      <c r="S4">
        <v>11.589686773940345</v>
      </c>
      <c r="T4">
        <v>0</v>
      </c>
      <c r="U4">
        <v>41.407589636998004</v>
      </c>
      <c r="V4">
        <v>9.000928707893415</v>
      </c>
      <c r="W4">
        <v>13.597450284566456</v>
      </c>
      <c r="X4">
        <v>64.788837165820425</v>
      </c>
      <c r="Y4">
        <v>0</v>
      </c>
      <c r="Z4">
        <v>5.7568579200000007</v>
      </c>
      <c r="AA4">
        <v>18.736272</v>
      </c>
      <c r="AB4">
        <v>17.352844703999999</v>
      </c>
      <c r="AC4">
        <v>12.7643852736</v>
      </c>
      <c r="AD4">
        <v>12.009792239999999</v>
      </c>
      <c r="AE4">
        <v>21.712535395200007</v>
      </c>
      <c r="AF4">
        <v>19.821500000000004</v>
      </c>
      <c r="AG4">
        <v>13.02994176</v>
      </c>
      <c r="AH4">
        <v>61.639699680000014</v>
      </c>
      <c r="AI4">
        <v>1.3977540000000004</v>
      </c>
      <c r="AJ4">
        <v>0</v>
      </c>
      <c r="AK4">
        <v>22.296000000000003</v>
      </c>
      <c r="AL4">
        <v>43.344999999999992</v>
      </c>
      <c r="AM4">
        <v>7.0255447619047633</v>
      </c>
      <c r="AN4">
        <v>0</v>
      </c>
      <c r="AO4">
        <v>11.750356800000002</v>
      </c>
      <c r="AP4">
        <v>5.6824135200000008</v>
      </c>
      <c r="AQ4">
        <v>43.145959999999995</v>
      </c>
      <c r="AR4">
        <v>23.274086399999998</v>
      </c>
      <c r="AS4">
        <v>14.120402976000001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34.852369517683861</v>
      </c>
      <c r="BB4">
        <f t="shared" ref="BB4:BB67" si="0">SUM(B4:AZ4)-BA4</f>
        <v>960.92958677090724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160.78489502379924</v>
      </c>
      <c r="L5">
        <v>126.97156385404999</v>
      </c>
      <c r="M5">
        <v>31.8860103626943</v>
      </c>
      <c r="N5">
        <v>51.880483418143541</v>
      </c>
      <c r="O5">
        <v>73.283333333333346</v>
      </c>
      <c r="P5">
        <v>27.530926924507252</v>
      </c>
      <c r="Q5">
        <v>9.5838081671415001</v>
      </c>
      <c r="R5">
        <v>18.615593768328441</v>
      </c>
      <c r="S5">
        <v>11.589686773940345</v>
      </c>
      <c r="T5">
        <v>0</v>
      </c>
      <c r="U5">
        <v>41.407589636998004</v>
      </c>
      <c r="V5">
        <v>9.000928707893415</v>
      </c>
      <c r="W5">
        <v>13.597450284566456</v>
      </c>
      <c r="X5">
        <v>64.788837165820425</v>
      </c>
      <c r="Y5">
        <v>0</v>
      </c>
      <c r="Z5">
        <v>5.7568579200000007</v>
      </c>
      <c r="AA5">
        <v>18.736272</v>
      </c>
      <c r="AB5">
        <v>17.352844703999999</v>
      </c>
      <c r="AC5">
        <v>12.7643852736</v>
      </c>
      <c r="AD5">
        <v>12.009792239999999</v>
      </c>
      <c r="AE5">
        <v>21.712535395200007</v>
      </c>
      <c r="AF5">
        <v>19.821500000000004</v>
      </c>
      <c r="AG5">
        <v>13.02994176</v>
      </c>
      <c r="AH5">
        <v>61.639699680000014</v>
      </c>
      <c r="AI5">
        <v>1.3977540000000004</v>
      </c>
      <c r="AJ5">
        <v>0</v>
      </c>
      <c r="AK5">
        <v>22.296000000000003</v>
      </c>
      <c r="AL5">
        <v>43.344999999999992</v>
      </c>
      <c r="AM5">
        <v>7.0255447619047633</v>
      </c>
      <c r="AN5">
        <v>0</v>
      </c>
      <c r="AO5">
        <v>11.750356800000002</v>
      </c>
      <c r="AP5">
        <v>5.6824135200000008</v>
      </c>
      <c r="AQ5">
        <v>43.145959999999995</v>
      </c>
      <c r="AR5">
        <v>3.8790144000000013</v>
      </c>
      <c r="AS5">
        <v>14.120402976000001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34.173559448693759</v>
      </c>
      <c r="BB5">
        <f t="shared" si="0"/>
        <v>942.21382340322725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160.78489502379924</v>
      </c>
      <c r="L6">
        <v>126.97281016556163</v>
      </c>
      <c r="M6">
        <v>31.8860103626943</v>
      </c>
      <c r="N6">
        <v>51.880483418143541</v>
      </c>
      <c r="O6">
        <v>73.283333333333346</v>
      </c>
      <c r="P6">
        <v>27.530926924507252</v>
      </c>
      <c r="Q6">
        <v>9.5838081671415001</v>
      </c>
      <c r="R6">
        <v>18.615593768328441</v>
      </c>
      <c r="S6">
        <v>11.589686773940345</v>
      </c>
      <c r="T6">
        <v>0</v>
      </c>
      <c r="U6">
        <v>41.407589636998004</v>
      </c>
      <c r="V6">
        <v>9.000928707893415</v>
      </c>
      <c r="W6">
        <v>13.597450284566456</v>
      </c>
      <c r="X6">
        <v>64.788837165820425</v>
      </c>
      <c r="Y6">
        <v>0</v>
      </c>
      <c r="Z6">
        <v>5.7568579200000007</v>
      </c>
      <c r="AA6">
        <v>18.736272</v>
      </c>
      <c r="AB6">
        <v>17.352844703999999</v>
      </c>
      <c r="AC6">
        <v>12.7643852736</v>
      </c>
      <c r="AD6">
        <v>12.009792239999999</v>
      </c>
      <c r="AE6">
        <v>21.712535395200007</v>
      </c>
      <c r="AF6">
        <v>19.821500000000004</v>
      </c>
      <c r="AG6">
        <v>13.02994176</v>
      </c>
      <c r="AH6">
        <v>51.366416400000006</v>
      </c>
      <c r="AI6">
        <v>1.3977540000000004</v>
      </c>
      <c r="AJ6">
        <v>0</v>
      </c>
      <c r="AK6">
        <v>22.296000000000003</v>
      </c>
      <c r="AL6">
        <v>43.344999999999992</v>
      </c>
      <c r="AM6">
        <v>7.0255447619047633</v>
      </c>
      <c r="AN6">
        <v>0</v>
      </c>
      <c r="AO6">
        <v>11.750356800000002</v>
      </c>
      <c r="AP6">
        <v>5.6824135200000008</v>
      </c>
      <c r="AQ6">
        <v>43.145959999999995</v>
      </c>
      <c r="AR6">
        <v>3.8790144000000013</v>
      </c>
      <c r="AS6">
        <v>14.120402976000001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33.81403837745102</v>
      </c>
      <c r="BB6">
        <f t="shared" si="0"/>
        <v>932.30130750598164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160.78489502379924</v>
      </c>
      <c r="L7">
        <v>126.97468665746096</v>
      </c>
      <c r="M7">
        <v>31.8860103626943</v>
      </c>
      <c r="N7">
        <v>51.880483418143541</v>
      </c>
      <c r="O7">
        <v>73.283333333333346</v>
      </c>
      <c r="P7">
        <v>24.819543691723741</v>
      </c>
      <c r="Q7">
        <v>9.5838081671415001</v>
      </c>
      <c r="R7">
        <v>18.615593768328441</v>
      </c>
      <c r="S7">
        <v>11.589686773940345</v>
      </c>
      <c r="T7">
        <v>0</v>
      </c>
      <c r="U7">
        <v>41.407589636998004</v>
      </c>
      <c r="V7">
        <v>9.000928707893415</v>
      </c>
      <c r="W7">
        <v>13.597450284566456</v>
      </c>
      <c r="X7">
        <v>64.788837165820425</v>
      </c>
      <c r="Y7">
        <v>0</v>
      </c>
      <c r="Z7">
        <v>8.6352868800000007</v>
      </c>
      <c r="AA7">
        <v>18.736272</v>
      </c>
      <c r="AB7">
        <v>17.352844703999999</v>
      </c>
      <c r="AC7">
        <v>12.7643852736</v>
      </c>
      <c r="AD7">
        <v>12.009792239999999</v>
      </c>
      <c r="AE7">
        <v>21.712535395200007</v>
      </c>
      <c r="AF7">
        <v>19.821500000000004</v>
      </c>
      <c r="AG7">
        <v>13.02994176</v>
      </c>
      <c r="AH7">
        <v>51.366416400000006</v>
      </c>
      <c r="AI7">
        <v>1.3977540000000004</v>
      </c>
      <c r="AJ7">
        <v>0</v>
      </c>
      <c r="AK7">
        <v>22.296000000000003</v>
      </c>
      <c r="AL7">
        <v>43.344999999999992</v>
      </c>
      <c r="AM7">
        <v>7.0255447619047633</v>
      </c>
      <c r="AN7">
        <v>0</v>
      </c>
      <c r="AO7">
        <v>11.750356800000002</v>
      </c>
      <c r="AP7">
        <v>5.6824135200000008</v>
      </c>
      <c r="AQ7">
        <v>43.145959999999995</v>
      </c>
      <c r="AR7">
        <v>3.8790144000000013</v>
      </c>
      <c r="AS7">
        <v>4.8446570880000008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33.49529906931275</v>
      </c>
      <c r="BB7">
        <f t="shared" si="0"/>
        <v>923.51322314523566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160.78489502379924</v>
      </c>
      <c r="L8">
        <v>122.00102094359254</v>
      </c>
      <c r="M8">
        <v>31.8860103626943</v>
      </c>
      <c r="N8">
        <v>51.880483418143541</v>
      </c>
      <c r="O8">
        <v>73.283333333333346</v>
      </c>
      <c r="P8">
        <v>24.819543691723741</v>
      </c>
      <c r="Q8">
        <v>9.5838081671415001</v>
      </c>
      <c r="R8">
        <v>18.615593768328441</v>
      </c>
      <c r="S8">
        <v>11.589686773940345</v>
      </c>
      <c r="T8">
        <v>0</v>
      </c>
      <c r="U8">
        <v>41.407589636998004</v>
      </c>
      <c r="V8">
        <v>9.000928707893415</v>
      </c>
      <c r="W8">
        <v>13.597450284566456</v>
      </c>
      <c r="X8">
        <v>64.788837165820425</v>
      </c>
      <c r="Y8">
        <v>0</v>
      </c>
      <c r="Z8">
        <v>8.6352868800000007</v>
      </c>
      <c r="AA8">
        <v>18.736272</v>
      </c>
      <c r="AB8">
        <v>17.352844703999999</v>
      </c>
      <c r="AC8">
        <v>12.7643852736</v>
      </c>
      <c r="AD8">
        <v>12.009792239999999</v>
      </c>
      <c r="AE8">
        <v>21.712535395200007</v>
      </c>
      <c r="AF8">
        <v>19.821500000000004</v>
      </c>
      <c r="AG8">
        <v>13.02994176</v>
      </c>
      <c r="AH8">
        <v>37.640977200000002</v>
      </c>
      <c r="AI8">
        <v>1.3977540000000004</v>
      </c>
      <c r="AJ8">
        <v>0</v>
      </c>
      <c r="AK8">
        <v>22.296000000000003</v>
      </c>
      <c r="AL8">
        <v>43.344999999999992</v>
      </c>
      <c r="AM8">
        <v>7.0255447619047633</v>
      </c>
      <c r="AN8">
        <v>0</v>
      </c>
      <c r="AO8">
        <v>11.750356800000002</v>
      </c>
      <c r="AP8">
        <v>5.6824135200000008</v>
      </c>
      <c r="AQ8">
        <v>43.145959999999995</v>
      </c>
      <c r="AR8">
        <v>3.8790144000000013</v>
      </c>
      <c r="AS8">
        <v>4.8446570880000008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32.840829958127337</v>
      </c>
      <c r="BB8">
        <f t="shared" si="0"/>
        <v>905.4685873425525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160.78489502379924</v>
      </c>
      <c r="L9">
        <v>64.995438717371158</v>
      </c>
      <c r="M9">
        <v>31.8860103626943</v>
      </c>
      <c r="N9">
        <v>51.880483418143541</v>
      </c>
      <c r="O9">
        <v>73.283333333333346</v>
      </c>
      <c r="P9">
        <v>24.819543691723741</v>
      </c>
      <c r="Q9">
        <v>9.5838081671415001</v>
      </c>
      <c r="R9">
        <v>18.615593768328441</v>
      </c>
      <c r="S9">
        <v>11.589686773940345</v>
      </c>
      <c r="T9">
        <v>0</v>
      </c>
      <c r="U9">
        <v>41.407589636998004</v>
      </c>
      <c r="V9">
        <v>9.000928707893415</v>
      </c>
      <c r="W9">
        <v>13.597450284566456</v>
      </c>
      <c r="X9">
        <v>64.788837165820425</v>
      </c>
      <c r="Y9">
        <v>0</v>
      </c>
      <c r="Z9">
        <v>8.6352868800000007</v>
      </c>
      <c r="AA9">
        <v>18.736272</v>
      </c>
      <c r="AB9">
        <v>17.352844703999999</v>
      </c>
      <c r="AC9">
        <v>8.5010146560000006</v>
      </c>
      <c r="AD9">
        <v>12.009792239999999</v>
      </c>
      <c r="AE9">
        <v>21.712535395200007</v>
      </c>
      <c r="AF9">
        <v>19.821500000000004</v>
      </c>
      <c r="AG9">
        <v>13.02994176</v>
      </c>
      <c r="AH9">
        <v>37.640977200000002</v>
      </c>
      <c r="AI9">
        <v>1.3977540000000004</v>
      </c>
      <c r="AJ9">
        <v>0</v>
      </c>
      <c r="AK9">
        <v>22.296000000000003</v>
      </c>
      <c r="AL9">
        <v>43.344999999999992</v>
      </c>
      <c r="AM9">
        <v>7.0255447619047633</v>
      </c>
      <c r="AN9">
        <v>0</v>
      </c>
      <c r="AO9">
        <v>11.104732800000003</v>
      </c>
      <c r="AP9">
        <v>5.6824135200000008</v>
      </c>
      <c r="AQ9">
        <v>34.237280000000005</v>
      </c>
      <c r="AR9">
        <v>6.7882752000000002</v>
      </c>
      <c r="AS9">
        <v>4.8446570880000008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30.463840307409612</v>
      </c>
      <c r="BB9">
        <f t="shared" si="0"/>
        <v>839.93158094944897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160.78489502379924</v>
      </c>
      <c r="L10">
        <v>65.004386793748452</v>
      </c>
      <c r="M10">
        <v>31.8860103626943</v>
      </c>
      <c r="N10">
        <v>51.880483418143541</v>
      </c>
      <c r="O10">
        <v>73.283333333333346</v>
      </c>
      <c r="P10">
        <v>24.819543691723741</v>
      </c>
      <c r="Q10">
        <v>9.5838081671415001</v>
      </c>
      <c r="R10">
        <v>18.615593768328441</v>
      </c>
      <c r="S10">
        <v>11.589686773940345</v>
      </c>
      <c r="T10">
        <v>0</v>
      </c>
      <c r="U10">
        <v>41.407589636998004</v>
      </c>
      <c r="V10">
        <v>9.000928707893415</v>
      </c>
      <c r="W10">
        <v>13.597450284566456</v>
      </c>
      <c r="X10">
        <v>64.788837165820425</v>
      </c>
      <c r="Y10">
        <v>0</v>
      </c>
      <c r="Z10">
        <v>8.6352868800000007</v>
      </c>
      <c r="AA10">
        <v>18.736272</v>
      </c>
      <c r="AB10">
        <v>17.352844703999999</v>
      </c>
      <c r="AC10">
        <v>8.5010146560000006</v>
      </c>
      <c r="AD10">
        <v>12.009792239999999</v>
      </c>
      <c r="AE10">
        <v>21.712535395200007</v>
      </c>
      <c r="AF10">
        <v>19.821500000000004</v>
      </c>
      <c r="AG10">
        <v>13.02994176</v>
      </c>
      <c r="AH10">
        <v>37.640977200000002</v>
      </c>
      <c r="AI10">
        <v>1.3977540000000004</v>
      </c>
      <c r="AJ10">
        <v>0</v>
      </c>
      <c r="AK10">
        <v>22.296000000000003</v>
      </c>
      <c r="AL10">
        <v>43.344999999999992</v>
      </c>
      <c r="AM10">
        <v>7.0255447619047633</v>
      </c>
      <c r="AN10">
        <v>0</v>
      </c>
      <c r="AO10">
        <v>11.104732800000003</v>
      </c>
      <c r="AP10">
        <v>5.6824135200000008</v>
      </c>
      <c r="AQ10">
        <v>32.359470000000002</v>
      </c>
      <c r="AR10">
        <v>6.7882752000000002</v>
      </c>
      <c r="AS10">
        <v>4.8446570880000008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30.398430140082816</v>
      </c>
      <c r="BB10">
        <f t="shared" si="0"/>
        <v>838.12812919315309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160.78489502379924</v>
      </c>
      <c r="L11">
        <v>64.996599963282549</v>
      </c>
      <c r="M11">
        <v>31.8860103626943</v>
      </c>
      <c r="N11">
        <v>51.880483418143541</v>
      </c>
      <c r="O11">
        <v>73.283333333333346</v>
      </c>
      <c r="P11">
        <v>27.534528751022837</v>
      </c>
      <c r="Q11">
        <v>9.5838081671415001</v>
      </c>
      <c r="R11">
        <v>18.615593768328441</v>
      </c>
      <c r="S11">
        <v>11.589686773940345</v>
      </c>
      <c r="T11">
        <v>0</v>
      </c>
      <c r="U11">
        <v>41.407589636998004</v>
      </c>
      <c r="V11">
        <v>9.000928707893415</v>
      </c>
      <c r="W11">
        <v>13.597450284566456</v>
      </c>
      <c r="X11">
        <v>64.788837165820425</v>
      </c>
      <c r="Y11">
        <v>0</v>
      </c>
      <c r="Z11">
        <v>8.6352868800000007</v>
      </c>
      <c r="AA11">
        <v>18.736272</v>
      </c>
      <c r="AB11">
        <v>17.352844703999999</v>
      </c>
      <c r="AC11">
        <v>8.5010146560000006</v>
      </c>
      <c r="AD11">
        <v>12.009792239999999</v>
      </c>
      <c r="AE11">
        <v>21.712535395200007</v>
      </c>
      <c r="AF11">
        <v>19.821500000000004</v>
      </c>
      <c r="AG11">
        <v>13.02994176</v>
      </c>
      <c r="AH11">
        <v>37.640977200000002</v>
      </c>
      <c r="AI11">
        <v>6.1501176000000006</v>
      </c>
      <c r="AJ11">
        <v>0</v>
      </c>
      <c r="AK11">
        <v>22.296000000000003</v>
      </c>
      <c r="AL11">
        <v>43.344999999999992</v>
      </c>
      <c r="AM11">
        <v>7.0255447619047633</v>
      </c>
      <c r="AN11">
        <v>0</v>
      </c>
      <c r="AO11">
        <v>11.104732800000003</v>
      </c>
      <c r="AP11">
        <v>5.6824135200000008</v>
      </c>
      <c r="AQ11">
        <v>32.359470000000002</v>
      </c>
      <c r="AR11">
        <v>6.7882752000000002</v>
      </c>
      <c r="AS11">
        <v>4.8446570880000008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30.659514584491966</v>
      </c>
      <c r="BB11">
        <f t="shared" si="0"/>
        <v>845.32660657757719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160.78528745247149</v>
      </c>
      <c r="L12">
        <v>65.004500921118733</v>
      </c>
      <c r="M12">
        <v>31.8860103626943</v>
      </c>
      <c r="N12">
        <v>51.880483418143541</v>
      </c>
      <c r="O12">
        <v>73.283333333333346</v>
      </c>
      <c r="P12">
        <v>27.534528751022837</v>
      </c>
      <c r="Q12">
        <v>9.5838081671415001</v>
      </c>
      <c r="R12">
        <v>18.615593768328441</v>
      </c>
      <c r="S12">
        <v>11.589686773940345</v>
      </c>
      <c r="T12">
        <v>0</v>
      </c>
      <c r="U12">
        <v>41.407589636998004</v>
      </c>
      <c r="V12">
        <v>9.000928707893415</v>
      </c>
      <c r="W12">
        <v>13.597450284566456</v>
      </c>
      <c r="X12">
        <v>64.788837165820425</v>
      </c>
      <c r="Y12">
        <v>0</v>
      </c>
      <c r="Z12">
        <v>8.6352868800000007</v>
      </c>
      <c r="AA12">
        <v>18.736272</v>
      </c>
      <c r="AB12">
        <v>17.352844703999999</v>
      </c>
      <c r="AC12">
        <v>8.5010146560000006</v>
      </c>
      <c r="AD12">
        <v>12.009792239999999</v>
      </c>
      <c r="AE12">
        <v>21.712535395200007</v>
      </c>
      <c r="AF12">
        <v>19.821500000000004</v>
      </c>
      <c r="AG12">
        <v>13.02994176</v>
      </c>
      <c r="AH12">
        <v>37.640977200000002</v>
      </c>
      <c r="AI12">
        <v>6.1501176000000006</v>
      </c>
      <c r="AJ12">
        <v>0</v>
      </c>
      <c r="AK12">
        <v>22.296000000000003</v>
      </c>
      <c r="AL12">
        <v>43.344999999999992</v>
      </c>
      <c r="AM12">
        <v>7.0255447619047633</v>
      </c>
      <c r="AN12">
        <v>0</v>
      </c>
      <c r="AO12">
        <v>11.104732800000003</v>
      </c>
      <c r="AP12">
        <v>5.6824135200000008</v>
      </c>
      <c r="AQ12">
        <v>32.359470000000002</v>
      </c>
      <c r="AR12">
        <v>6.7882752000000002</v>
      </c>
      <c r="AS12">
        <v>4.8446570880000008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30.659804858201831</v>
      </c>
      <c r="BB12">
        <f t="shared" si="0"/>
        <v>845.33460969037583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160.78528745247149</v>
      </c>
      <c r="L13">
        <v>67.266820045234425</v>
      </c>
      <c r="M13">
        <v>31.8860103626943</v>
      </c>
      <c r="N13">
        <v>51.880483418143541</v>
      </c>
      <c r="O13">
        <v>73.283333333333346</v>
      </c>
      <c r="P13">
        <v>27.534528751022837</v>
      </c>
      <c r="Q13">
        <v>9.5838081671415001</v>
      </c>
      <c r="R13">
        <v>18.615593768328441</v>
      </c>
      <c r="S13">
        <v>11.589686773940345</v>
      </c>
      <c r="T13">
        <v>0</v>
      </c>
      <c r="U13">
        <v>41.407589636998004</v>
      </c>
      <c r="V13">
        <v>9.000928707893415</v>
      </c>
      <c r="W13">
        <v>13.597450284566456</v>
      </c>
      <c r="X13">
        <v>64.788837165820425</v>
      </c>
      <c r="Y13">
        <v>0</v>
      </c>
      <c r="Z13">
        <v>8.6352868800000007</v>
      </c>
      <c r="AA13">
        <v>18.736272</v>
      </c>
      <c r="AB13">
        <v>17.352844703999999</v>
      </c>
      <c r="AC13">
        <v>8.5010146560000006</v>
      </c>
      <c r="AD13">
        <v>12.009792239999999</v>
      </c>
      <c r="AE13">
        <v>21.712535395200007</v>
      </c>
      <c r="AF13">
        <v>19.821500000000004</v>
      </c>
      <c r="AG13">
        <v>13.02994176</v>
      </c>
      <c r="AH13">
        <v>37.640977200000002</v>
      </c>
      <c r="AI13">
        <v>6.1501176000000006</v>
      </c>
      <c r="AJ13">
        <v>0</v>
      </c>
      <c r="AK13">
        <v>22.296000000000003</v>
      </c>
      <c r="AL13">
        <v>43.344999999999992</v>
      </c>
      <c r="AM13">
        <v>7.0255447619047633</v>
      </c>
      <c r="AN13">
        <v>0</v>
      </c>
      <c r="AO13">
        <v>11.104732800000003</v>
      </c>
      <c r="AP13">
        <v>5.6824135200000008</v>
      </c>
      <c r="AQ13">
        <v>32.359470000000002</v>
      </c>
      <c r="AR13">
        <v>6.7882752000000002</v>
      </c>
      <c r="AS13">
        <v>4.8446570880000008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30.738985933437952</v>
      </c>
      <c r="BB13">
        <f t="shared" si="0"/>
        <v>847.51774773925536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160.78528745247149</v>
      </c>
      <c r="L14">
        <v>65.004500921118733</v>
      </c>
      <c r="M14">
        <v>31.8860103626943</v>
      </c>
      <c r="N14">
        <v>51.880483418143541</v>
      </c>
      <c r="O14">
        <v>73.283333333333346</v>
      </c>
      <c r="P14">
        <v>27.534528751022837</v>
      </c>
      <c r="Q14">
        <v>9.5838081671415001</v>
      </c>
      <c r="R14">
        <v>18.615593768328441</v>
      </c>
      <c r="S14">
        <v>11.589686773940345</v>
      </c>
      <c r="T14">
        <v>0</v>
      </c>
      <c r="U14">
        <v>41.407589636998004</v>
      </c>
      <c r="V14">
        <v>9.000928707893415</v>
      </c>
      <c r="W14">
        <v>13.597450284566456</v>
      </c>
      <c r="X14">
        <v>64.788837165820425</v>
      </c>
      <c r="Y14">
        <v>0</v>
      </c>
      <c r="Z14">
        <v>8.6352868800000007</v>
      </c>
      <c r="AA14">
        <v>18.736272</v>
      </c>
      <c r="AB14">
        <v>17.352844703999999</v>
      </c>
      <c r="AC14">
        <v>8.5010146560000006</v>
      </c>
      <c r="AD14">
        <v>12.009792239999999</v>
      </c>
      <c r="AE14">
        <v>21.712535395200007</v>
      </c>
      <c r="AF14">
        <v>19.821500000000004</v>
      </c>
      <c r="AG14">
        <v>13.02994176</v>
      </c>
      <c r="AH14">
        <v>37.640977200000002</v>
      </c>
      <c r="AI14">
        <v>6.1501176000000006</v>
      </c>
      <c r="AJ14">
        <v>0</v>
      </c>
      <c r="AK14">
        <v>22.296000000000003</v>
      </c>
      <c r="AL14">
        <v>43.344999999999992</v>
      </c>
      <c r="AM14">
        <v>7.0255447619047633</v>
      </c>
      <c r="AN14">
        <v>0</v>
      </c>
      <c r="AO14">
        <v>11.104732800000003</v>
      </c>
      <c r="AP14">
        <v>5.6824135200000008</v>
      </c>
      <c r="AQ14">
        <v>32.359470000000002</v>
      </c>
      <c r="AR14">
        <v>6.7882752000000002</v>
      </c>
      <c r="AS14">
        <v>4.8446570880000008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30.659804858201831</v>
      </c>
      <c r="BB14">
        <f t="shared" si="0"/>
        <v>845.33460969037583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86.931578348585973</v>
      </c>
      <c r="L15">
        <v>64.911278905143931</v>
      </c>
      <c r="M15">
        <v>31.8860103626943</v>
      </c>
      <c r="N15">
        <v>51.880483418143541</v>
      </c>
      <c r="O15">
        <v>73.283333333333346</v>
      </c>
      <c r="P15">
        <v>27.534528751022837</v>
      </c>
      <c r="Q15">
        <v>9.2511919354838721</v>
      </c>
      <c r="R15">
        <v>17.970468448275856</v>
      </c>
      <c r="S15">
        <v>11.178970984215415</v>
      </c>
      <c r="T15">
        <v>0</v>
      </c>
      <c r="U15">
        <v>41.407589636998004</v>
      </c>
      <c r="V15">
        <v>9.000928707893415</v>
      </c>
      <c r="W15">
        <v>13.117128416043506</v>
      </c>
      <c r="X15">
        <v>64.788837165820425</v>
      </c>
      <c r="Y15">
        <v>0</v>
      </c>
      <c r="Z15">
        <v>2.89872</v>
      </c>
      <c r="AA15">
        <v>18.736272</v>
      </c>
      <c r="AB15">
        <v>17.352844703999999</v>
      </c>
      <c r="AC15">
        <v>8.5010146560000006</v>
      </c>
      <c r="AD15">
        <v>12.009792239999999</v>
      </c>
      <c r="AE15">
        <v>21.712535395200007</v>
      </c>
      <c r="AF15">
        <v>19.821500000000004</v>
      </c>
      <c r="AG15">
        <v>13.02994176</v>
      </c>
      <c r="AH15">
        <v>37.640977200000002</v>
      </c>
      <c r="AI15">
        <v>6.1501176000000006</v>
      </c>
      <c r="AJ15">
        <v>0</v>
      </c>
      <c r="AK15">
        <v>22.296000000000003</v>
      </c>
      <c r="AL15">
        <v>43.344999999999992</v>
      </c>
      <c r="AM15">
        <v>7.0255447619047633</v>
      </c>
      <c r="AN15">
        <v>0</v>
      </c>
      <c r="AO15">
        <v>11.104732800000003</v>
      </c>
      <c r="AP15">
        <v>5.0635367999999996</v>
      </c>
      <c r="AQ15">
        <v>32.359470000000002</v>
      </c>
      <c r="AR15">
        <v>6.7882752000000002</v>
      </c>
      <c r="AS15">
        <v>4.8446570880000008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27.783813898672676</v>
      </c>
      <c r="BB15">
        <f t="shared" si="0"/>
        <v>766.03944672008663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86.939648321974346</v>
      </c>
      <c r="L16">
        <v>64.911278905143931</v>
      </c>
      <c r="M16">
        <v>31.8860103626943</v>
      </c>
      <c r="N16">
        <v>51.880483418143541</v>
      </c>
      <c r="O16">
        <v>73.283333333333346</v>
      </c>
      <c r="P16">
        <v>27.534528751022837</v>
      </c>
      <c r="Q16">
        <v>4.2923932682926829</v>
      </c>
      <c r="R16">
        <v>7.0054761739130438</v>
      </c>
      <c r="S16">
        <v>11.20255720492397</v>
      </c>
      <c r="T16">
        <v>0</v>
      </c>
      <c r="U16">
        <v>41.407589636998004</v>
      </c>
      <c r="V16">
        <v>9.000928707893415</v>
      </c>
      <c r="W16">
        <v>13.117128416043506</v>
      </c>
      <c r="X16">
        <v>64.788837165820425</v>
      </c>
      <c r="Y16">
        <v>0</v>
      </c>
      <c r="Z16">
        <v>2.89872</v>
      </c>
      <c r="AA16">
        <v>18.736272</v>
      </c>
      <c r="AB16">
        <v>17.352844703999999</v>
      </c>
      <c r="AC16">
        <v>8.5010146560000006</v>
      </c>
      <c r="AD16">
        <v>12.009792239999999</v>
      </c>
      <c r="AE16">
        <v>21.712535395200007</v>
      </c>
      <c r="AF16">
        <v>19.821500000000004</v>
      </c>
      <c r="AG16">
        <v>13.02994176</v>
      </c>
      <c r="AH16">
        <v>37.640977200000002</v>
      </c>
      <c r="AI16">
        <v>6.1501176000000006</v>
      </c>
      <c r="AJ16">
        <v>0</v>
      </c>
      <c r="AK16">
        <v>22.296000000000003</v>
      </c>
      <c r="AL16">
        <v>43.344999999999992</v>
      </c>
      <c r="AM16">
        <v>7.0255447619047633</v>
      </c>
      <c r="AN16">
        <v>0</v>
      </c>
      <c r="AO16">
        <v>11.104732800000003</v>
      </c>
      <c r="AP16">
        <v>5.0635367999999996</v>
      </c>
      <c r="AQ16">
        <v>32.359470000000002</v>
      </c>
      <c r="AR16">
        <v>6.7882752000000002</v>
      </c>
      <c r="AS16">
        <v>4.8446570880000008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27.227587956567156</v>
      </c>
      <c r="BB16">
        <f t="shared" si="0"/>
        <v>750.70353791473508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86.931578348585973</v>
      </c>
      <c r="L17">
        <v>64.911278905143931</v>
      </c>
      <c r="M17">
        <v>31.8860103626943</v>
      </c>
      <c r="N17">
        <v>51.880483418143541</v>
      </c>
      <c r="O17">
        <v>73.283333333333346</v>
      </c>
      <c r="P17">
        <v>27.534528751022837</v>
      </c>
      <c r="Q17">
        <v>4.5743668540218465</v>
      </c>
      <c r="R17">
        <v>7.8980830881863566</v>
      </c>
      <c r="S17">
        <v>4.9647647352415021</v>
      </c>
      <c r="T17">
        <v>0</v>
      </c>
      <c r="U17">
        <v>41.407589636998004</v>
      </c>
      <c r="V17">
        <v>8.9962753036437242</v>
      </c>
      <c r="W17">
        <v>3.9990651272942568</v>
      </c>
      <c r="X17">
        <v>64.786596649672248</v>
      </c>
      <c r="Y17">
        <v>0</v>
      </c>
      <c r="Z17">
        <v>2.89872</v>
      </c>
      <c r="AA17">
        <v>18.736272</v>
      </c>
      <c r="AB17">
        <v>17.352844703999999</v>
      </c>
      <c r="AC17">
        <v>8.5010146560000006</v>
      </c>
      <c r="AD17">
        <v>12.009792239999999</v>
      </c>
      <c r="AE17">
        <v>21.712535395200007</v>
      </c>
      <c r="AF17">
        <v>19.821500000000004</v>
      </c>
      <c r="AG17">
        <v>13.02994176</v>
      </c>
      <c r="AH17">
        <v>37.640977200000002</v>
      </c>
      <c r="AI17">
        <v>6.1501176000000006</v>
      </c>
      <c r="AJ17">
        <v>0</v>
      </c>
      <c r="AK17">
        <v>22.296000000000003</v>
      </c>
      <c r="AL17">
        <v>43.344999999999992</v>
      </c>
      <c r="AM17">
        <v>7.0255447619047633</v>
      </c>
      <c r="AN17">
        <v>0</v>
      </c>
      <c r="AO17">
        <v>11.104732800000003</v>
      </c>
      <c r="AP17">
        <v>5.0635367999999996</v>
      </c>
      <c r="AQ17">
        <v>32.359470000000002</v>
      </c>
      <c r="AR17">
        <v>6.7882752000000002</v>
      </c>
      <c r="AS17">
        <v>4.8446570880000008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26.730720191226823</v>
      </c>
      <c r="BB17">
        <f t="shared" si="0"/>
        <v>737.00416652785975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86.939648321974346</v>
      </c>
      <c r="L18">
        <v>64.911278905143931</v>
      </c>
      <c r="M18">
        <v>31.8860103626943</v>
      </c>
      <c r="N18">
        <v>51.880483418143541</v>
      </c>
      <c r="O18">
        <v>73.283333333333346</v>
      </c>
      <c r="P18">
        <v>27.534528751022837</v>
      </c>
      <c r="Q18">
        <v>4.5743668540218465</v>
      </c>
      <c r="R18">
        <v>7.8980830881863566</v>
      </c>
      <c r="S18">
        <v>4.9647647352415021</v>
      </c>
      <c r="T18">
        <v>0</v>
      </c>
      <c r="U18">
        <v>41.407589636998004</v>
      </c>
      <c r="V18">
        <v>8.9962753036437242</v>
      </c>
      <c r="W18">
        <v>3.9990651272942568</v>
      </c>
      <c r="X18">
        <v>64.786596649672248</v>
      </c>
      <c r="Y18">
        <v>0</v>
      </c>
      <c r="Z18">
        <v>2.89872</v>
      </c>
      <c r="AA18">
        <v>18.736272</v>
      </c>
      <c r="AB18">
        <v>17.352844703999999</v>
      </c>
      <c r="AC18">
        <v>8.5010146560000006</v>
      </c>
      <c r="AD18">
        <v>12.009792239999999</v>
      </c>
      <c r="AE18">
        <v>21.712535395200007</v>
      </c>
      <c r="AF18">
        <v>19.821500000000004</v>
      </c>
      <c r="AG18">
        <v>13.02994176</v>
      </c>
      <c r="AH18">
        <v>37.640977200000002</v>
      </c>
      <c r="AI18">
        <v>6.1501176000000006</v>
      </c>
      <c r="AJ18">
        <v>0</v>
      </c>
      <c r="AK18">
        <v>22.296000000000003</v>
      </c>
      <c r="AL18">
        <v>43.344999999999992</v>
      </c>
      <c r="AM18">
        <v>7.0255447619047633</v>
      </c>
      <c r="AN18">
        <v>0</v>
      </c>
      <c r="AO18">
        <v>11.104732800000003</v>
      </c>
      <c r="AP18">
        <v>5.0635367999999996</v>
      </c>
      <c r="AQ18">
        <v>32.359470000000002</v>
      </c>
      <c r="AR18">
        <v>6.7882752000000002</v>
      </c>
      <c r="AS18">
        <v>4.8446570880000008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26.731002378737799</v>
      </c>
      <c r="BB18">
        <f t="shared" si="0"/>
        <v>737.01195431373719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86.931578348585973</v>
      </c>
      <c r="L19">
        <v>64.911278905143931</v>
      </c>
      <c r="M19">
        <v>31.8860103626943</v>
      </c>
      <c r="N19">
        <v>51.880483418143541</v>
      </c>
      <c r="O19">
        <v>73.283333333333346</v>
      </c>
      <c r="P19">
        <v>27.534528751022837</v>
      </c>
      <c r="Q19">
        <v>4.5743668540218465</v>
      </c>
      <c r="R19">
        <v>7.8980830881863566</v>
      </c>
      <c r="S19">
        <v>4.9647647352415021</v>
      </c>
      <c r="T19">
        <v>0</v>
      </c>
      <c r="U19">
        <v>41.407589636998004</v>
      </c>
      <c r="V19">
        <v>8.9962753036437242</v>
      </c>
      <c r="W19">
        <v>13.117563643441029</v>
      </c>
      <c r="X19">
        <v>64.786596649672248</v>
      </c>
      <c r="Y19">
        <v>0</v>
      </c>
      <c r="Z19">
        <v>2.89872</v>
      </c>
      <c r="AA19">
        <v>18.736272</v>
      </c>
      <c r="AB19">
        <v>11.568563136000002</v>
      </c>
      <c r="AC19">
        <v>8.5010146560000006</v>
      </c>
      <c r="AD19">
        <v>12.009792239999999</v>
      </c>
      <c r="AE19">
        <v>21.712535395200007</v>
      </c>
      <c r="AF19">
        <v>19.821500000000004</v>
      </c>
      <c r="AG19">
        <v>13.02994176</v>
      </c>
      <c r="AH19">
        <v>37.640977200000002</v>
      </c>
      <c r="AI19">
        <v>6.1501176000000006</v>
      </c>
      <c r="AJ19">
        <v>0</v>
      </c>
      <c r="AK19">
        <v>22.296000000000003</v>
      </c>
      <c r="AL19">
        <v>43.344999999999992</v>
      </c>
      <c r="AM19">
        <v>7.0255447619047633</v>
      </c>
      <c r="AN19">
        <v>0</v>
      </c>
      <c r="AO19">
        <v>11.104732800000003</v>
      </c>
      <c r="AP19">
        <v>5.0635367999999996</v>
      </c>
      <c r="AQ19">
        <v>43.145959999999995</v>
      </c>
      <c r="AR19">
        <v>6.7882752000000002</v>
      </c>
      <c r="AS19">
        <v>4.8446570880000008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27.224945242222532</v>
      </c>
      <c r="BB19">
        <f t="shared" si="0"/>
        <v>750.6306484250108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85.109551813340502</v>
      </c>
      <c r="L20">
        <v>64.911278905143931</v>
      </c>
      <c r="M20">
        <v>31.8860103626943</v>
      </c>
      <c r="N20">
        <v>51.880483418143541</v>
      </c>
      <c r="O20">
        <v>73.283333333333346</v>
      </c>
      <c r="P20">
        <v>27.534528751022837</v>
      </c>
      <c r="Q20">
        <v>4.5743668540218465</v>
      </c>
      <c r="R20">
        <v>7.8980830881863566</v>
      </c>
      <c r="S20">
        <v>4.9647647352415021</v>
      </c>
      <c r="T20">
        <v>0</v>
      </c>
      <c r="U20">
        <v>41.407589636998004</v>
      </c>
      <c r="V20">
        <v>8.9962753036437242</v>
      </c>
      <c r="W20">
        <v>3.9990651272942568</v>
      </c>
      <c r="X20">
        <v>64.786596649672248</v>
      </c>
      <c r="Y20">
        <v>0</v>
      </c>
      <c r="Z20">
        <v>2.89872</v>
      </c>
      <c r="AA20">
        <v>18.736272</v>
      </c>
      <c r="AB20">
        <v>11.568563136000002</v>
      </c>
      <c r="AC20">
        <v>8.5010146560000006</v>
      </c>
      <c r="AD20">
        <v>12.009792239999999</v>
      </c>
      <c r="AE20">
        <v>21.712535395200007</v>
      </c>
      <c r="AF20">
        <v>19.821500000000004</v>
      </c>
      <c r="AG20">
        <v>13.02994176</v>
      </c>
      <c r="AH20">
        <v>37.640977200000002</v>
      </c>
      <c r="AI20">
        <v>6.1501176000000006</v>
      </c>
      <c r="AJ20">
        <v>0</v>
      </c>
      <c r="AK20">
        <v>22.296000000000003</v>
      </c>
      <c r="AL20">
        <v>43.344999999999992</v>
      </c>
      <c r="AM20">
        <v>7.0255447619047633</v>
      </c>
      <c r="AN20">
        <v>0</v>
      </c>
      <c r="AO20">
        <v>11.104732800000003</v>
      </c>
      <c r="AP20">
        <v>5.0635367999999996</v>
      </c>
      <c r="AQ20">
        <v>43.145959999999995</v>
      </c>
      <c r="AR20">
        <v>6.7882752000000002</v>
      </c>
      <c r="AS20">
        <v>4.8446570880000008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26.842026869402574</v>
      </c>
      <c r="BB20">
        <f t="shared" si="0"/>
        <v>740.07304174643855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85.10419087410331</v>
      </c>
      <c r="L21">
        <v>64.911278905143931</v>
      </c>
      <c r="M21">
        <v>31.8860103626943</v>
      </c>
      <c r="N21">
        <v>51.880483418143541</v>
      </c>
      <c r="O21">
        <v>73.283333333333346</v>
      </c>
      <c r="P21">
        <v>27.534528751022837</v>
      </c>
      <c r="Q21">
        <v>3.2130805370370377</v>
      </c>
      <c r="R21">
        <v>5.5361015802769797</v>
      </c>
      <c r="S21">
        <v>4.1452942307692302</v>
      </c>
      <c r="T21">
        <v>0</v>
      </c>
      <c r="U21">
        <v>41.407589636998004</v>
      </c>
      <c r="V21">
        <v>6.4871793429324853</v>
      </c>
      <c r="W21">
        <v>3.9990651272942568</v>
      </c>
      <c r="X21">
        <v>64.786596649672248</v>
      </c>
      <c r="Y21">
        <v>0</v>
      </c>
      <c r="Z21">
        <v>2.89872</v>
      </c>
      <c r="AA21">
        <v>18.736272</v>
      </c>
      <c r="AB21">
        <v>11.568563136000002</v>
      </c>
      <c r="AC21">
        <v>8.5010146560000006</v>
      </c>
      <c r="AD21">
        <v>12.009792239999999</v>
      </c>
      <c r="AE21">
        <v>21.712535395200007</v>
      </c>
      <c r="AF21">
        <v>19.821500000000004</v>
      </c>
      <c r="AG21">
        <v>13.02994176</v>
      </c>
      <c r="AH21">
        <v>37.640977200000002</v>
      </c>
      <c r="AI21">
        <v>1.3977540000000004</v>
      </c>
      <c r="AJ21">
        <v>0</v>
      </c>
      <c r="AK21">
        <v>22.296000000000003</v>
      </c>
      <c r="AL21">
        <v>35.542899999999996</v>
      </c>
      <c r="AM21">
        <v>7.0255447619047633</v>
      </c>
      <c r="AN21">
        <v>0</v>
      </c>
      <c r="AO21">
        <v>11.104732800000003</v>
      </c>
      <c r="AP21">
        <v>5.0635367999999996</v>
      </c>
      <c r="AQ21">
        <v>43.145959999999995</v>
      </c>
      <c r="AR21">
        <v>6.7882752000000002</v>
      </c>
      <c r="AS21">
        <v>4.8446570880000008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26.155619153213337</v>
      </c>
      <c r="BB21">
        <f t="shared" si="0"/>
        <v>721.14779063331287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85.109551813340502</v>
      </c>
      <c r="L22">
        <v>64.911278905143931</v>
      </c>
      <c r="M22">
        <v>31.8860103626943</v>
      </c>
      <c r="N22">
        <v>51.880483418143541</v>
      </c>
      <c r="O22">
        <v>73.283333333333346</v>
      </c>
      <c r="P22">
        <v>27.534528751022837</v>
      </c>
      <c r="Q22">
        <v>3.2130805370370377</v>
      </c>
      <c r="R22">
        <v>5.5361015802769797</v>
      </c>
      <c r="S22">
        <v>4.1452942307692302</v>
      </c>
      <c r="T22">
        <v>0</v>
      </c>
      <c r="U22">
        <v>41.407589636998004</v>
      </c>
      <c r="V22">
        <v>6.4871793429324853</v>
      </c>
      <c r="W22">
        <v>3.9990651272942568</v>
      </c>
      <c r="X22">
        <v>64.786596649672248</v>
      </c>
      <c r="Y22">
        <v>0</v>
      </c>
      <c r="Z22">
        <v>2.89872</v>
      </c>
      <c r="AA22">
        <v>18.736272</v>
      </c>
      <c r="AB22">
        <v>11.568563136000002</v>
      </c>
      <c r="AC22">
        <v>8.5010146560000006</v>
      </c>
      <c r="AD22">
        <v>12.009792239999999</v>
      </c>
      <c r="AE22">
        <v>21.712535395200007</v>
      </c>
      <c r="AF22">
        <v>19.821500000000004</v>
      </c>
      <c r="AG22">
        <v>13.02994176</v>
      </c>
      <c r="AH22">
        <v>37.640977200000002</v>
      </c>
      <c r="AI22">
        <v>1.3977540000000004</v>
      </c>
      <c r="AJ22">
        <v>0</v>
      </c>
      <c r="AK22">
        <v>22.296000000000003</v>
      </c>
      <c r="AL22">
        <v>35.542899999999996</v>
      </c>
      <c r="AM22">
        <v>7.0255447619047633</v>
      </c>
      <c r="AN22">
        <v>0</v>
      </c>
      <c r="AO22">
        <v>11.104732800000003</v>
      </c>
      <c r="AP22">
        <v>5.0635367999999996</v>
      </c>
      <c r="AQ22">
        <v>43.145959999999995</v>
      </c>
      <c r="AR22">
        <v>6.7882752000000002</v>
      </c>
      <c r="AS22">
        <v>4.8446570880000008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26.155807040116102</v>
      </c>
      <c r="BB22">
        <f t="shared" si="0"/>
        <v>721.15296368564736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85.10419087410331</v>
      </c>
      <c r="L23">
        <v>126.97307645872516</v>
      </c>
      <c r="M23">
        <v>31.8860103626943</v>
      </c>
      <c r="N23">
        <v>51.880483418143541</v>
      </c>
      <c r="O23">
        <v>73.283333333333346</v>
      </c>
      <c r="P23">
        <v>27.534528751022837</v>
      </c>
      <c r="Q23">
        <v>3.2130805370370377</v>
      </c>
      <c r="R23">
        <v>5.5361015802769797</v>
      </c>
      <c r="S23">
        <v>4.1452942307692302</v>
      </c>
      <c r="T23">
        <v>0</v>
      </c>
      <c r="U23">
        <v>41.407589636998004</v>
      </c>
      <c r="V23">
        <v>6.4871793429324853</v>
      </c>
      <c r="W23">
        <v>3.9990651272942568</v>
      </c>
      <c r="X23">
        <v>64.786596649672248</v>
      </c>
      <c r="Y23">
        <v>0</v>
      </c>
      <c r="Z23">
        <v>2.89872</v>
      </c>
      <c r="AA23">
        <v>18.736272</v>
      </c>
      <c r="AB23">
        <v>11.568563136000002</v>
      </c>
      <c r="AC23">
        <v>8.5010146560000006</v>
      </c>
      <c r="AD23">
        <v>12.009792239999999</v>
      </c>
      <c r="AE23">
        <v>21.712535395200007</v>
      </c>
      <c r="AF23">
        <v>19.821500000000004</v>
      </c>
      <c r="AG23">
        <v>13.02994176</v>
      </c>
      <c r="AH23">
        <v>37.640977200000002</v>
      </c>
      <c r="AI23">
        <v>1.3977540000000004</v>
      </c>
      <c r="AJ23">
        <v>0</v>
      </c>
      <c r="AK23">
        <v>22.296000000000003</v>
      </c>
      <c r="AL23">
        <v>35.542899999999996</v>
      </c>
      <c r="AM23">
        <v>7.0255447619047633</v>
      </c>
      <c r="AN23">
        <v>0</v>
      </c>
      <c r="AO23">
        <v>11.104732800000003</v>
      </c>
      <c r="AP23">
        <v>5.0635367999999996</v>
      </c>
      <c r="AQ23">
        <v>43.145959999999995</v>
      </c>
      <c r="AR23">
        <v>6.7882752000000002</v>
      </c>
      <c r="AS23">
        <v>4.8446570880000008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28.327782067588679</v>
      </c>
      <c r="BB23">
        <f t="shared" si="0"/>
        <v>781.03742527251882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85.109551813340502</v>
      </c>
      <c r="L24">
        <v>126.97300250175941</v>
      </c>
      <c r="M24">
        <v>31.8860103626943</v>
      </c>
      <c r="N24">
        <v>51.880483418143541</v>
      </c>
      <c r="O24">
        <v>73.283333333333346</v>
      </c>
      <c r="P24">
        <v>27.534528751022837</v>
      </c>
      <c r="Q24">
        <v>9.5792010966415369</v>
      </c>
      <c r="R24">
        <v>18.612790130419455</v>
      </c>
      <c r="S24">
        <v>11.587674107648727</v>
      </c>
      <c r="T24">
        <v>0</v>
      </c>
      <c r="U24">
        <v>41.407589636998004</v>
      </c>
      <c r="V24">
        <v>6.2610415970909088</v>
      </c>
      <c r="W24">
        <v>13.597450284566456</v>
      </c>
      <c r="X24">
        <v>64.788837165820425</v>
      </c>
      <c r="Y24">
        <v>0</v>
      </c>
      <c r="Z24">
        <v>5.7568579200000007</v>
      </c>
      <c r="AA24">
        <v>18.736272</v>
      </c>
      <c r="AB24">
        <v>11.568563136000002</v>
      </c>
      <c r="AC24">
        <v>8.5010146560000006</v>
      </c>
      <c r="AD24">
        <v>12.009792239999999</v>
      </c>
      <c r="AE24">
        <v>21.712535395200007</v>
      </c>
      <c r="AF24">
        <v>19.821500000000004</v>
      </c>
      <c r="AG24">
        <v>13.02994176</v>
      </c>
      <c r="AH24">
        <v>37.640977200000002</v>
      </c>
      <c r="AI24">
        <v>6.1501176000000006</v>
      </c>
      <c r="AJ24">
        <v>0</v>
      </c>
      <c r="AK24">
        <v>22.296000000000003</v>
      </c>
      <c r="AL24">
        <v>35.542899999999996</v>
      </c>
      <c r="AM24">
        <v>7.0255447619047633</v>
      </c>
      <c r="AN24">
        <v>0</v>
      </c>
      <c r="AO24">
        <v>11.104732800000003</v>
      </c>
      <c r="AP24">
        <v>5.0635367999999996</v>
      </c>
      <c r="AQ24">
        <v>43.145959999999995</v>
      </c>
      <c r="AR24">
        <v>6.7882752000000002</v>
      </c>
      <c r="AS24">
        <v>4.8446570880000008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29.863423366218022</v>
      </c>
      <c r="BB24">
        <f t="shared" si="0"/>
        <v>823.37724939036616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79.999810288774142</v>
      </c>
      <c r="L25">
        <v>126.97300250175941</v>
      </c>
      <c r="M25">
        <v>31.8860103626943</v>
      </c>
      <c r="N25">
        <v>51.880483418143541</v>
      </c>
      <c r="O25">
        <v>73.283333333333346</v>
      </c>
      <c r="P25">
        <v>27.534528751022837</v>
      </c>
      <c r="Q25">
        <v>5.9994598295454544</v>
      </c>
      <c r="R25">
        <v>0</v>
      </c>
      <c r="S25">
        <v>11.589686773940345</v>
      </c>
      <c r="T25">
        <v>0</v>
      </c>
      <c r="U25">
        <v>41.407589636998004</v>
      </c>
      <c r="V25">
        <v>6.2610415970909088</v>
      </c>
      <c r="W25">
        <v>13.597450284566456</v>
      </c>
      <c r="X25">
        <v>64.788837165820425</v>
      </c>
      <c r="Y25">
        <v>0</v>
      </c>
      <c r="Z25">
        <v>5.7568579200000007</v>
      </c>
      <c r="AA25">
        <v>18.736272</v>
      </c>
      <c r="AB25">
        <v>11.568563136000002</v>
      </c>
      <c r="AC25">
        <v>8.5010146560000006</v>
      </c>
      <c r="AD25">
        <v>16.050188044799999</v>
      </c>
      <c r="AE25">
        <v>21.712535395200007</v>
      </c>
      <c r="AF25">
        <v>19.821500000000004</v>
      </c>
      <c r="AG25">
        <v>13.02994176</v>
      </c>
      <c r="AH25">
        <v>37.640977200000002</v>
      </c>
      <c r="AI25">
        <v>6.7092191999999988</v>
      </c>
      <c r="AJ25">
        <v>0</v>
      </c>
      <c r="AK25">
        <v>22.296000000000003</v>
      </c>
      <c r="AL25">
        <v>35.542899999999996</v>
      </c>
      <c r="AM25">
        <v>7.0255447619047633</v>
      </c>
      <c r="AN25">
        <v>0</v>
      </c>
      <c r="AO25">
        <v>11.104732800000003</v>
      </c>
      <c r="AP25">
        <v>5.0635367999999996</v>
      </c>
      <c r="AQ25">
        <v>43.145959999999995</v>
      </c>
      <c r="AR25">
        <v>23.274086399999998</v>
      </c>
      <c r="AS25">
        <v>5.021900640000001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29.652103698939772</v>
      </c>
      <c r="BB25">
        <f t="shared" si="0"/>
        <v>817.5508609586542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160.78489502379924</v>
      </c>
      <c r="L26">
        <v>126.97278868706989</v>
      </c>
      <c r="M26">
        <v>31.8860103626943</v>
      </c>
      <c r="N26">
        <v>51.880483418143541</v>
      </c>
      <c r="O26">
        <v>73.283333333333346</v>
      </c>
      <c r="P26">
        <v>27.534528751022837</v>
      </c>
      <c r="Q26">
        <v>9.5838081671415001</v>
      </c>
      <c r="R26">
        <v>18.615593768328441</v>
      </c>
      <c r="S26">
        <v>11.589686773940345</v>
      </c>
      <c r="T26">
        <v>0</v>
      </c>
      <c r="U26">
        <v>41.407589636998004</v>
      </c>
      <c r="V26">
        <v>6.2610415970909088</v>
      </c>
      <c r="W26">
        <v>13.597450284566456</v>
      </c>
      <c r="X26">
        <v>64.788837165820425</v>
      </c>
      <c r="Y26">
        <v>0</v>
      </c>
      <c r="Z26">
        <v>5.7568579200000007</v>
      </c>
      <c r="AA26">
        <v>18.736272</v>
      </c>
      <c r="AB26">
        <v>11.568563136000002</v>
      </c>
      <c r="AC26">
        <v>8.5010146560000006</v>
      </c>
      <c r="AD26">
        <v>16.050188044799999</v>
      </c>
      <c r="AE26">
        <v>21.712535395200007</v>
      </c>
      <c r="AF26">
        <v>19.821500000000004</v>
      </c>
      <c r="AG26">
        <v>13.02994176</v>
      </c>
      <c r="AH26">
        <v>37.640977200000002</v>
      </c>
      <c r="AI26">
        <v>6.7092191999999988</v>
      </c>
      <c r="AJ26">
        <v>0</v>
      </c>
      <c r="AK26">
        <v>22.296000000000003</v>
      </c>
      <c r="AL26">
        <v>35.542899999999996</v>
      </c>
      <c r="AM26">
        <v>7.0255447619047633</v>
      </c>
      <c r="AN26">
        <v>0</v>
      </c>
      <c r="AO26">
        <v>11.104732800000003</v>
      </c>
      <c r="AP26">
        <v>5.0635367999999996</v>
      </c>
      <c r="AQ26">
        <v>43.145959999999995</v>
      </c>
      <c r="AR26">
        <v>23.274086399999998</v>
      </c>
      <c r="AS26">
        <v>5.021900640000001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33.256573022868089</v>
      </c>
      <c r="BB26">
        <f t="shared" si="0"/>
        <v>916.93120466098571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160.78489502379924</v>
      </c>
      <c r="L27">
        <v>126.9720478391242</v>
      </c>
      <c r="M27">
        <v>31.8860103626943</v>
      </c>
      <c r="N27">
        <v>51.880483418143541</v>
      </c>
      <c r="O27">
        <v>73.283333333333346</v>
      </c>
      <c r="P27">
        <v>27.534528751022837</v>
      </c>
      <c r="Q27">
        <v>9.5838081671415001</v>
      </c>
      <c r="R27">
        <v>18.615593768328441</v>
      </c>
      <c r="S27">
        <v>11.589686773940345</v>
      </c>
      <c r="T27">
        <v>0</v>
      </c>
      <c r="U27">
        <v>41.407589636998004</v>
      </c>
      <c r="V27">
        <v>6.2610415970909088</v>
      </c>
      <c r="W27">
        <v>13.597450284566456</v>
      </c>
      <c r="X27">
        <v>64.788837165820425</v>
      </c>
      <c r="Y27">
        <v>0</v>
      </c>
      <c r="Z27">
        <v>5.7568579200000007</v>
      </c>
      <c r="AA27">
        <v>18.736272</v>
      </c>
      <c r="AB27">
        <v>11.568563136000002</v>
      </c>
      <c r="AC27">
        <v>8.5010146560000006</v>
      </c>
      <c r="AD27">
        <v>16.050188044799999</v>
      </c>
      <c r="AE27">
        <v>21.712535395200007</v>
      </c>
      <c r="AF27">
        <v>19.821500000000004</v>
      </c>
      <c r="AG27">
        <v>13.02994176</v>
      </c>
      <c r="AH27">
        <v>37.640977200000002</v>
      </c>
      <c r="AI27">
        <v>7.8274223999999997</v>
      </c>
      <c r="AJ27">
        <v>0</v>
      </c>
      <c r="AK27">
        <v>22.296000000000003</v>
      </c>
      <c r="AL27">
        <v>43.344999999999992</v>
      </c>
      <c r="AM27">
        <v>7.0255447619047633</v>
      </c>
      <c r="AN27">
        <v>0</v>
      </c>
      <c r="AO27">
        <v>11.104732800000003</v>
      </c>
      <c r="AP27">
        <v>5.0635367999999996</v>
      </c>
      <c r="AQ27">
        <v>43.145959999999995</v>
      </c>
      <c r="AR27">
        <v>4.8487680000000006</v>
      </c>
      <c r="AS27">
        <v>5.021900640000001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32.923871547442587</v>
      </c>
      <c r="BB27">
        <f t="shared" si="0"/>
        <v>907.75815008846564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160.78489502379924</v>
      </c>
      <c r="L28">
        <v>126.9720478391242</v>
      </c>
      <c r="M28">
        <v>31.8860103626943</v>
      </c>
      <c r="N28">
        <v>51.880483418143541</v>
      </c>
      <c r="O28">
        <v>73.283333333333346</v>
      </c>
      <c r="P28">
        <v>27.534528751022837</v>
      </c>
      <c r="Q28">
        <v>9.5838081671415001</v>
      </c>
      <c r="R28">
        <v>18.615593768328441</v>
      </c>
      <c r="S28">
        <v>11.589686773940345</v>
      </c>
      <c r="T28">
        <v>0</v>
      </c>
      <c r="U28">
        <v>41.407589636998004</v>
      </c>
      <c r="V28">
        <v>6.2610415970909088</v>
      </c>
      <c r="W28">
        <v>13.597450284566456</v>
      </c>
      <c r="X28">
        <v>64.788837165820425</v>
      </c>
      <c r="Y28">
        <v>0</v>
      </c>
      <c r="Z28">
        <v>5.7568579200000007</v>
      </c>
      <c r="AA28">
        <v>18.736272</v>
      </c>
      <c r="AB28">
        <v>11.568563136000002</v>
      </c>
      <c r="AC28">
        <v>8.5010146560000006</v>
      </c>
      <c r="AD28">
        <v>16.050188044799999</v>
      </c>
      <c r="AE28">
        <v>21.712535395200007</v>
      </c>
      <c r="AF28">
        <v>19.821500000000004</v>
      </c>
      <c r="AG28">
        <v>13.02994176</v>
      </c>
      <c r="AH28">
        <v>37.640977200000002</v>
      </c>
      <c r="AI28">
        <v>21.469501440000005</v>
      </c>
      <c r="AJ28">
        <v>0</v>
      </c>
      <c r="AK28">
        <v>22.296000000000003</v>
      </c>
      <c r="AL28">
        <v>47.679499999999997</v>
      </c>
      <c r="AM28">
        <v>7.0255447619047633</v>
      </c>
      <c r="AN28">
        <v>0</v>
      </c>
      <c r="AO28">
        <v>11.104732800000003</v>
      </c>
      <c r="AP28">
        <v>5.0635367999999996</v>
      </c>
      <c r="AQ28">
        <v>43.145959999999995</v>
      </c>
      <c r="AR28">
        <v>4.8487680000000006</v>
      </c>
      <c r="AS28">
        <v>5.021900640000001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33.553051813842593</v>
      </c>
      <c r="BB28">
        <f t="shared" si="0"/>
        <v>925.10554886206558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160.78489502379924</v>
      </c>
      <c r="L29">
        <v>126.9720478391242</v>
      </c>
      <c r="M29">
        <v>31.8860103626943</v>
      </c>
      <c r="N29">
        <v>51.880483418143541</v>
      </c>
      <c r="O29">
        <v>73.283333333333346</v>
      </c>
      <c r="P29">
        <v>27.534528751022837</v>
      </c>
      <c r="Q29">
        <v>9.5838081671415001</v>
      </c>
      <c r="R29">
        <v>18.615593768328441</v>
      </c>
      <c r="S29">
        <v>11.589686773940345</v>
      </c>
      <c r="T29">
        <v>0</v>
      </c>
      <c r="U29">
        <v>41.407589636998004</v>
      </c>
      <c r="V29">
        <v>6.2610415970909088</v>
      </c>
      <c r="W29">
        <v>13.597450284566456</v>
      </c>
      <c r="X29">
        <v>64.788837165820425</v>
      </c>
      <c r="Y29">
        <v>0</v>
      </c>
      <c r="Z29">
        <v>5.7568579200000007</v>
      </c>
      <c r="AA29">
        <v>18.736272</v>
      </c>
      <c r="AB29">
        <v>11.568563136000002</v>
      </c>
      <c r="AC29">
        <v>8.5010146560000006</v>
      </c>
      <c r="AD29">
        <v>16.050188044799999</v>
      </c>
      <c r="AE29">
        <v>21.712535395200007</v>
      </c>
      <c r="AF29">
        <v>19.821500000000004</v>
      </c>
      <c r="AG29">
        <v>13.02994176</v>
      </c>
      <c r="AH29">
        <v>37.640977200000002</v>
      </c>
      <c r="AI29">
        <v>21.469501440000005</v>
      </c>
      <c r="AJ29">
        <v>0</v>
      </c>
      <c r="AK29">
        <v>22.296000000000003</v>
      </c>
      <c r="AL29">
        <v>62.416799999999988</v>
      </c>
      <c r="AM29">
        <v>7.0255447619047633</v>
      </c>
      <c r="AN29">
        <v>0</v>
      </c>
      <c r="AO29">
        <v>11.104732800000003</v>
      </c>
      <c r="AP29">
        <v>5.0635367999999996</v>
      </c>
      <c r="AQ29">
        <v>43.145959999999995</v>
      </c>
      <c r="AR29">
        <v>4.8487680000000006</v>
      </c>
      <c r="AS29">
        <v>5.021900640000001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34.068857313842585</v>
      </c>
      <c r="BB29">
        <f t="shared" si="0"/>
        <v>939.32704336206552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160.78489502379924</v>
      </c>
      <c r="L30">
        <v>126.9720478391242</v>
      </c>
      <c r="M30">
        <v>31.8860103626943</v>
      </c>
      <c r="N30">
        <v>51.880483418143541</v>
      </c>
      <c r="O30">
        <v>73.283333333333346</v>
      </c>
      <c r="P30">
        <v>27.534528751022837</v>
      </c>
      <c r="Q30">
        <v>9.5838081671415001</v>
      </c>
      <c r="R30">
        <v>18.615593768328441</v>
      </c>
      <c r="S30">
        <v>11.589686773940345</v>
      </c>
      <c r="T30">
        <v>0</v>
      </c>
      <c r="U30">
        <v>41.407589636998004</v>
      </c>
      <c r="V30">
        <v>6.2610415970909088</v>
      </c>
      <c r="W30">
        <v>13.597450284566456</v>
      </c>
      <c r="X30">
        <v>64.788837165820425</v>
      </c>
      <c r="Y30">
        <v>0</v>
      </c>
      <c r="Z30">
        <v>5.7568579200000007</v>
      </c>
      <c r="AA30">
        <v>18.736272</v>
      </c>
      <c r="AB30">
        <v>11.568563136000002</v>
      </c>
      <c r="AC30">
        <v>8.5010146560000006</v>
      </c>
      <c r="AD30">
        <v>16.050188044799999</v>
      </c>
      <c r="AE30">
        <v>21.712535395200007</v>
      </c>
      <c r="AF30">
        <v>19.821500000000004</v>
      </c>
      <c r="AG30">
        <v>13.02994176</v>
      </c>
      <c r="AH30">
        <v>37.640977200000002</v>
      </c>
      <c r="AI30">
        <v>21.469501440000005</v>
      </c>
      <c r="AJ30">
        <v>0</v>
      </c>
      <c r="AK30">
        <v>22.296000000000003</v>
      </c>
      <c r="AL30">
        <v>62.416799999999988</v>
      </c>
      <c r="AM30">
        <v>7.0255447619047633</v>
      </c>
      <c r="AN30">
        <v>0</v>
      </c>
      <c r="AO30">
        <v>11.104732800000003</v>
      </c>
      <c r="AP30">
        <v>5.0635367999999996</v>
      </c>
      <c r="AQ30">
        <v>43.145959999999995</v>
      </c>
      <c r="AR30">
        <v>4.8487680000000006</v>
      </c>
      <c r="AS30">
        <v>5.021900640000001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34.068857313842585</v>
      </c>
      <c r="BB30">
        <f t="shared" si="0"/>
        <v>939.32704336206552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160.78489502379924</v>
      </c>
      <c r="L31">
        <v>67.180827063148925</v>
      </c>
      <c r="M31">
        <v>31.8860103626943</v>
      </c>
      <c r="N31">
        <v>51.880483418143541</v>
      </c>
      <c r="O31">
        <v>73.283333333333346</v>
      </c>
      <c r="P31">
        <v>27.534528751022837</v>
      </c>
      <c r="Q31">
        <v>9.5838081671415001</v>
      </c>
      <c r="R31">
        <v>18.615593768328441</v>
      </c>
      <c r="S31">
        <v>11.589686773940345</v>
      </c>
      <c r="T31">
        <v>0</v>
      </c>
      <c r="U31">
        <v>41.407589636998004</v>
      </c>
      <c r="V31">
        <v>6.2610415970909088</v>
      </c>
      <c r="W31">
        <v>13.597450284566456</v>
      </c>
      <c r="X31">
        <v>64.788837165820425</v>
      </c>
      <c r="Y31">
        <v>0</v>
      </c>
      <c r="Z31">
        <v>5.7568579200000007</v>
      </c>
      <c r="AA31">
        <v>18.736272</v>
      </c>
      <c r="AB31">
        <v>11.568563136000002</v>
      </c>
      <c r="AC31">
        <v>8.5010146560000006</v>
      </c>
      <c r="AD31">
        <v>16.050188044799999</v>
      </c>
      <c r="AE31">
        <v>21.712535395200007</v>
      </c>
      <c r="AF31">
        <v>19.821500000000004</v>
      </c>
      <c r="AG31">
        <v>13.02994176</v>
      </c>
      <c r="AH31">
        <v>37.640977200000002</v>
      </c>
      <c r="AI31">
        <v>21.469501440000005</v>
      </c>
      <c r="AJ31">
        <v>0</v>
      </c>
      <c r="AK31">
        <v>22.296000000000003</v>
      </c>
      <c r="AL31">
        <v>62.416799999999988</v>
      </c>
      <c r="AM31">
        <v>7.0255447619047633</v>
      </c>
      <c r="AN31">
        <v>0</v>
      </c>
      <c r="AO31">
        <v>11.104732800000003</v>
      </c>
      <c r="AP31">
        <v>5.0635367999999996</v>
      </c>
      <c r="AQ31">
        <v>43.145959999999995</v>
      </c>
      <c r="AR31">
        <v>6.7882752000000002</v>
      </c>
      <c r="AS31">
        <v>5.021900640000001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32.044047243326197</v>
      </c>
      <c r="BB31">
        <f t="shared" si="0"/>
        <v>883.50013985660689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160.78489502379924</v>
      </c>
      <c r="L32">
        <v>61.699915226106341</v>
      </c>
      <c r="M32">
        <v>31.8860103626943</v>
      </c>
      <c r="N32">
        <v>51.880483418143541</v>
      </c>
      <c r="O32">
        <v>73.283333333333346</v>
      </c>
      <c r="P32">
        <v>27.534528751022837</v>
      </c>
      <c r="Q32">
        <v>9.5838081671415001</v>
      </c>
      <c r="R32">
        <v>18.615593768328441</v>
      </c>
      <c r="S32">
        <v>11.589686773940345</v>
      </c>
      <c r="T32">
        <v>0</v>
      </c>
      <c r="U32">
        <v>41.407589636998004</v>
      </c>
      <c r="V32">
        <v>6.2610415970909088</v>
      </c>
      <c r="W32">
        <v>13.597450284566456</v>
      </c>
      <c r="X32">
        <v>64.788837165820425</v>
      </c>
      <c r="Y32">
        <v>0</v>
      </c>
      <c r="Z32">
        <v>5.7568579200000007</v>
      </c>
      <c r="AA32">
        <v>18.736272</v>
      </c>
      <c r="AB32">
        <v>11.568563136000002</v>
      </c>
      <c r="AC32">
        <v>8.5010146560000006</v>
      </c>
      <c r="AD32">
        <v>16.050188044799999</v>
      </c>
      <c r="AE32">
        <v>21.712535395200007</v>
      </c>
      <c r="AF32">
        <v>19.821500000000004</v>
      </c>
      <c r="AG32">
        <v>13.02994176</v>
      </c>
      <c r="AH32">
        <v>37.640977200000002</v>
      </c>
      <c r="AI32">
        <v>21.469501440000005</v>
      </c>
      <c r="AJ32">
        <v>0</v>
      </c>
      <c r="AK32">
        <v>22.296000000000003</v>
      </c>
      <c r="AL32">
        <v>62.416799999999988</v>
      </c>
      <c r="AM32">
        <v>7.0255447619047633</v>
      </c>
      <c r="AN32">
        <v>0</v>
      </c>
      <c r="AO32">
        <v>11.104732800000003</v>
      </c>
      <c r="AP32">
        <v>5.0635367999999996</v>
      </c>
      <c r="AQ32">
        <v>43.145959999999995</v>
      </c>
      <c r="AR32">
        <v>6.7882752000000002</v>
      </c>
      <c r="AS32">
        <v>5.021900640000001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31.852215293639645</v>
      </c>
      <c r="BB32">
        <f t="shared" si="0"/>
        <v>878.21105996925075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119.99902899839887</v>
      </c>
      <c r="L33">
        <v>60.00025890665875</v>
      </c>
      <c r="M33">
        <v>31.8860103626943</v>
      </c>
      <c r="N33">
        <v>51.880483418143541</v>
      </c>
      <c r="O33">
        <v>73.283333333333346</v>
      </c>
      <c r="P33">
        <v>27.534528751022837</v>
      </c>
      <c r="Q33">
        <v>9.5838081671415001</v>
      </c>
      <c r="R33">
        <v>18.615593768328441</v>
      </c>
      <c r="S33">
        <v>11.589686773940345</v>
      </c>
      <c r="T33">
        <v>0</v>
      </c>
      <c r="U33">
        <v>41.407589636998004</v>
      </c>
      <c r="V33">
        <v>6.2610415970909088</v>
      </c>
      <c r="W33">
        <v>13.597450284566456</v>
      </c>
      <c r="X33">
        <v>64.788837165820425</v>
      </c>
      <c r="Y33">
        <v>0</v>
      </c>
      <c r="Z33">
        <v>5.7568579200000007</v>
      </c>
      <c r="AA33">
        <v>18.736272</v>
      </c>
      <c r="AB33">
        <v>11.568563136000002</v>
      </c>
      <c r="AC33">
        <v>8.5010146560000006</v>
      </c>
      <c r="AD33">
        <v>16.050188044799999</v>
      </c>
      <c r="AE33">
        <v>21.712535395200007</v>
      </c>
      <c r="AF33">
        <v>19.821500000000004</v>
      </c>
      <c r="AG33">
        <v>13.02994176</v>
      </c>
      <c r="AH33">
        <v>37.640977200000002</v>
      </c>
      <c r="AI33">
        <v>21.469501440000005</v>
      </c>
      <c r="AJ33">
        <v>0</v>
      </c>
      <c r="AK33">
        <v>22.296000000000003</v>
      </c>
      <c r="AL33">
        <v>47.679499999999997</v>
      </c>
      <c r="AM33">
        <v>7.0255447619047633</v>
      </c>
      <c r="AN33">
        <v>0</v>
      </c>
      <c r="AO33">
        <v>11.104732800000003</v>
      </c>
      <c r="AP33">
        <v>5.0635367999999996</v>
      </c>
      <c r="AQ33">
        <v>43.145959999999995</v>
      </c>
      <c r="AR33">
        <v>6.7882752000000002</v>
      </c>
      <c r="AS33">
        <v>5.021900640000001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29.849415828763625</v>
      </c>
      <c r="BB33">
        <f t="shared" si="0"/>
        <v>822.99103708927885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79.99916050142275</v>
      </c>
      <c r="L34">
        <v>60.00025890665875</v>
      </c>
      <c r="M34">
        <v>31.8860103626943</v>
      </c>
      <c r="N34">
        <v>51.880483418143541</v>
      </c>
      <c r="O34">
        <v>73.283333333333346</v>
      </c>
      <c r="P34">
        <v>27.534528751022837</v>
      </c>
      <c r="Q34">
        <v>9.5838081671415001</v>
      </c>
      <c r="R34">
        <v>18.615593768328441</v>
      </c>
      <c r="S34">
        <v>11.589686773940345</v>
      </c>
      <c r="T34">
        <v>0</v>
      </c>
      <c r="U34">
        <v>41.407589636998004</v>
      </c>
      <c r="V34">
        <v>6.2610415970909088</v>
      </c>
      <c r="W34">
        <v>13.597450284566456</v>
      </c>
      <c r="X34">
        <v>64.788837165820425</v>
      </c>
      <c r="Y34">
        <v>0</v>
      </c>
      <c r="Z34">
        <v>5.7568579200000007</v>
      </c>
      <c r="AA34">
        <v>18.736272</v>
      </c>
      <c r="AB34">
        <v>11.568563136000002</v>
      </c>
      <c r="AC34">
        <v>8.5010146560000006</v>
      </c>
      <c r="AD34">
        <v>16.050188044799999</v>
      </c>
      <c r="AE34">
        <v>21.712535395200007</v>
      </c>
      <c r="AF34">
        <v>19.821500000000004</v>
      </c>
      <c r="AG34">
        <v>13.02994176</v>
      </c>
      <c r="AH34">
        <v>37.640977200000002</v>
      </c>
      <c r="AI34">
        <v>6.7092191999999988</v>
      </c>
      <c r="AJ34">
        <v>0</v>
      </c>
      <c r="AK34">
        <v>22.296000000000003</v>
      </c>
      <c r="AL34">
        <v>44.211899999999993</v>
      </c>
      <c r="AM34">
        <v>7.0255447619047633</v>
      </c>
      <c r="AN34">
        <v>0</v>
      </c>
      <c r="AO34">
        <v>11.104732800000003</v>
      </c>
      <c r="AP34">
        <v>5.0635367999999996</v>
      </c>
      <c r="AQ34">
        <v>43.145959999999995</v>
      </c>
      <c r="AR34">
        <v>6.7882752000000002</v>
      </c>
      <c r="AS34">
        <v>5.021900640000001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27.81144459947015</v>
      </c>
      <c r="BB34">
        <f t="shared" si="0"/>
        <v>766.80125758159625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79.997402885258438</v>
      </c>
      <c r="L35">
        <v>60.00025890665875</v>
      </c>
      <c r="M35">
        <v>31.8860103626943</v>
      </c>
      <c r="N35">
        <v>51.880483418143541</v>
      </c>
      <c r="O35">
        <v>73.283333333333346</v>
      </c>
      <c r="P35">
        <v>27.534528751022837</v>
      </c>
      <c r="Q35">
        <v>4.2885920798319326</v>
      </c>
      <c r="R35">
        <v>6.9932933011466503</v>
      </c>
      <c r="S35">
        <v>4.1858949072580645</v>
      </c>
      <c r="T35">
        <v>0</v>
      </c>
      <c r="U35">
        <v>40.880540830137598</v>
      </c>
      <c r="V35">
        <v>6.2610415970909088</v>
      </c>
      <c r="W35">
        <v>13.597450284566456</v>
      </c>
      <c r="X35">
        <v>64.788837165820425</v>
      </c>
      <c r="Y35">
        <v>0</v>
      </c>
      <c r="Z35">
        <v>5.7568579200000007</v>
      </c>
      <c r="AA35">
        <v>18.736272</v>
      </c>
      <c r="AB35">
        <v>11.568563136000002</v>
      </c>
      <c r="AC35">
        <v>8.5010146560000006</v>
      </c>
      <c r="AD35">
        <v>16.050188044799999</v>
      </c>
      <c r="AE35">
        <v>21.712535395200007</v>
      </c>
      <c r="AF35">
        <v>19.821500000000004</v>
      </c>
      <c r="AG35">
        <v>13.02994176</v>
      </c>
      <c r="AH35">
        <v>37.640977200000002</v>
      </c>
      <c r="AI35">
        <v>1.3977540000000004</v>
      </c>
      <c r="AJ35">
        <v>0</v>
      </c>
      <c r="AK35">
        <v>22.296000000000003</v>
      </c>
      <c r="AL35">
        <v>35.542899999999996</v>
      </c>
      <c r="AM35">
        <v>7.0255447619047633</v>
      </c>
      <c r="AN35">
        <v>0</v>
      </c>
      <c r="AO35">
        <v>11.104732800000003</v>
      </c>
      <c r="AP35">
        <v>5.0635367999999996</v>
      </c>
      <c r="AQ35">
        <v>43.145959999999995</v>
      </c>
      <c r="AR35">
        <v>6.7882752000000002</v>
      </c>
      <c r="AS35">
        <v>5.021900640000001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26.452374026901715</v>
      </c>
      <c r="BB35">
        <f t="shared" si="0"/>
        <v>729.3297481099662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79.997402885258438</v>
      </c>
      <c r="L36">
        <v>60.00025890665875</v>
      </c>
      <c r="M36">
        <v>31.8860103626943</v>
      </c>
      <c r="N36">
        <v>51.880483418143541</v>
      </c>
      <c r="O36">
        <v>73.283333333333346</v>
      </c>
      <c r="P36">
        <v>27.534528751022837</v>
      </c>
      <c r="Q36">
        <v>4.2885920798319326</v>
      </c>
      <c r="R36">
        <v>6.9932933011466503</v>
      </c>
      <c r="S36">
        <v>4.1858949072580645</v>
      </c>
      <c r="T36">
        <v>0</v>
      </c>
      <c r="U36">
        <v>40.880540830137598</v>
      </c>
      <c r="V36">
        <v>6.2610415970909088</v>
      </c>
      <c r="W36">
        <v>13.597450284566456</v>
      </c>
      <c r="X36">
        <v>64.788837165820425</v>
      </c>
      <c r="Y36">
        <v>0</v>
      </c>
      <c r="Z36">
        <v>5.7568579200000007</v>
      </c>
      <c r="AA36">
        <v>18.736272</v>
      </c>
      <c r="AB36">
        <v>11.568563136000002</v>
      </c>
      <c r="AC36">
        <v>8.5010146560000006</v>
      </c>
      <c r="AD36">
        <v>16.050188044799999</v>
      </c>
      <c r="AE36">
        <v>21.712535395200007</v>
      </c>
      <c r="AF36">
        <v>19.821500000000004</v>
      </c>
      <c r="AG36">
        <v>13.02994176</v>
      </c>
      <c r="AH36">
        <v>37.640977200000002</v>
      </c>
      <c r="AI36">
        <v>1.3977540000000004</v>
      </c>
      <c r="AJ36">
        <v>0</v>
      </c>
      <c r="AK36">
        <v>22.296000000000003</v>
      </c>
      <c r="AL36">
        <v>35.542899999999996</v>
      </c>
      <c r="AM36">
        <v>7.0255447619047633</v>
      </c>
      <c r="AN36">
        <v>0</v>
      </c>
      <c r="AO36">
        <v>11.104732800000003</v>
      </c>
      <c r="AP36">
        <v>5.0635367999999996</v>
      </c>
      <c r="AQ36">
        <v>43.145959999999995</v>
      </c>
      <c r="AR36">
        <v>6.7882752000000002</v>
      </c>
      <c r="AS36">
        <v>5.021900640000001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26.452374026901715</v>
      </c>
      <c r="BB36">
        <f t="shared" si="0"/>
        <v>729.3297481099662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79.997402885258438</v>
      </c>
      <c r="L37">
        <v>60.00025890665875</v>
      </c>
      <c r="M37">
        <v>31.8860103626943</v>
      </c>
      <c r="N37">
        <v>51.880483418143541</v>
      </c>
      <c r="O37">
        <v>73.283333333333346</v>
      </c>
      <c r="P37">
        <v>27.534528751022837</v>
      </c>
      <c r="Q37">
        <v>4.2885920798319326</v>
      </c>
      <c r="R37">
        <v>6.9932933011466503</v>
      </c>
      <c r="S37">
        <v>4.1858949072580645</v>
      </c>
      <c r="T37">
        <v>0</v>
      </c>
      <c r="U37">
        <v>40.880540830137598</v>
      </c>
      <c r="V37">
        <v>6.2610415970909088</v>
      </c>
      <c r="W37">
        <v>13.597450284566456</v>
      </c>
      <c r="X37">
        <v>64.788837165820425</v>
      </c>
      <c r="Y37">
        <v>0</v>
      </c>
      <c r="Z37">
        <v>5.7568579200000007</v>
      </c>
      <c r="AA37">
        <v>18.736272</v>
      </c>
      <c r="AB37">
        <v>11.568563136000002</v>
      </c>
      <c r="AC37">
        <v>8.5010146560000006</v>
      </c>
      <c r="AD37">
        <v>16.050188044799999</v>
      </c>
      <c r="AE37">
        <v>21.712535395200007</v>
      </c>
      <c r="AF37">
        <v>19.821500000000004</v>
      </c>
      <c r="AG37">
        <v>13.02994176</v>
      </c>
      <c r="AH37">
        <v>49.910688</v>
      </c>
      <c r="AI37">
        <v>6.1501176000000006</v>
      </c>
      <c r="AJ37">
        <v>0</v>
      </c>
      <c r="AK37">
        <v>22.296000000000003</v>
      </c>
      <c r="AL37">
        <v>35.542899999999996</v>
      </c>
      <c r="AM37">
        <v>7.0255447619047633</v>
      </c>
      <c r="AN37">
        <v>0</v>
      </c>
      <c r="AO37">
        <v>10.846483200000002</v>
      </c>
      <c r="AP37">
        <v>5.0635367999999996</v>
      </c>
      <c r="AQ37">
        <v>43.145959999999995</v>
      </c>
      <c r="AR37">
        <v>4.8487680000000006</v>
      </c>
      <c r="AS37">
        <v>5.021900640000001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26.971225142901712</v>
      </c>
      <c r="BB37">
        <f t="shared" si="0"/>
        <v>743.63521459396623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79.997402885258438</v>
      </c>
      <c r="L38">
        <v>60.00025890665875</v>
      </c>
      <c r="M38">
        <v>31.8860103626943</v>
      </c>
      <c r="N38">
        <v>51.880483418143541</v>
      </c>
      <c r="O38">
        <v>73.283333333333346</v>
      </c>
      <c r="P38">
        <v>27.534528751022837</v>
      </c>
      <c r="Q38">
        <v>4.2885920798319326</v>
      </c>
      <c r="R38">
        <v>6.9932933011466503</v>
      </c>
      <c r="S38">
        <v>4.1858949072580645</v>
      </c>
      <c r="T38">
        <v>0</v>
      </c>
      <c r="U38">
        <v>40.880540830137598</v>
      </c>
      <c r="V38">
        <v>6.2610415970909088</v>
      </c>
      <c r="W38">
        <v>13.597450284566456</v>
      </c>
      <c r="X38">
        <v>64.788837165820425</v>
      </c>
      <c r="Y38">
        <v>0</v>
      </c>
      <c r="Z38">
        <v>5.7568579200000007</v>
      </c>
      <c r="AA38">
        <v>18.736272</v>
      </c>
      <c r="AB38">
        <v>11.568563136000002</v>
      </c>
      <c r="AC38">
        <v>8.5010146560000006</v>
      </c>
      <c r="AD38">
        <v>16.050188044799999</v>
      </c>
      <c r="AE38">
        <v>21.712535395200007</v>
      </c>
      <c r="AF38">
        <v>19.821500000000004</v>
      </c>
      <c r="AG38">
        <v>13.02994176</v>
      </c>
      <c r="AH38">
        <v>49.910688</v>
      </c>
      <c r="AI38">
        <v>6.1501176000000006</v>
      </c>
      <c r="AJ38">
        <v>0</v>
      </c>
      <c r="AK38">
        <v>22.296000000000003</v>
      </c>
      <c r="AL38">
        <v>35.542899999999996</v>
      </c>
      <c r="AM38">
        <v>7.0255447619047633</v>
      </c>
      <c r="AN38">
        <v>0</v>
      </c>
      <c r="AO38">
        <v>10.846483200000002</v>
      </c>
      <c r="AP38">
        <v>5.0635367999999996</v>
      </c>
      <c r="AQ38">
        <v>41.049800000000005</v>
      </c>
      <c r="AR38">
        <v>4.8487680000000006</v>
      </c>
      <c r="AS38">
        <v>5.021900640000001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26.897859542901724</v>
      </c>
      <c r="BB38">
        <f t="shared" si="0"/>
        <v>741.61242019396627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79.997402885258438</v>
      </c>
      <c r="L39">
        <v>60.00025890665875</v>
      </c>
      <c r="M39">
        <v>31.8860103626943</v>
      </c>
      <c r="N39">
        <v>51.880483418143541</v>
      </c>
      <c r="O39">
        <v>73.283333333333346</v>
      </c>
      <c r="P39">
        <v>27.534528751022837</v>
      </c>
      <c r="Q39">
        <v>4.2885920798319326</v>
      </c>
      <c r="R39">
        <v>6.9932933011466503</v>
      </c>
      <c r="S39">
        <v>4.1858949072580645</v>
      </c>
      <c r="T39">
        <v>0</v>
      </c>
      <c r="U39">
        <v>40.880540830137598</v>
      </c>
      <c r="V39">
        <v>6.2610415970909088</v>
      </c>
      <c r="W39">
        <v>13.597450284566456</v>
      </c>
      <c r="X39">
        <v>64.788837165820425</v>
      </c>
      <c r="Y39">
        <v>0</v>
      </c>
      <c r="Z39">
        <v>5.7568579200000007</v>
      </c>
      <c r="AA39">
        <v>18.736272</v>
      </c>
      <c r="AB39">
        <v>17.352844703999999</v>
      </c>
      <c r="AC39">
        <v>8.5010146560000006</v>
      </c>
      <c r="AD39">
        <v>16.050188044799999</v>
      </c>
      <c r="AE39">
        <v>21.712535395200007</v>
      </c>
      <c r="AF39">
        <v>19.821500000000004</v>
      </c>
      <c r="AG39">
        <v>13.02994176</v>
      </c>
      <c r="AH39">
        <v>49.910688</v>
      </c>
      <c r="AI39">
        <v>6.1501176000000006</v>
      </c>
      <c r="AJ39">
        <v>0</v>
      </c>
      <c r="AK39">
        <v>22.296000000000003</v>
      </c>
      <c r="AL39">
        <v>35.542899999999996</v>
      </c>
      <c r="AM39">
        <v>7.0255447619047633</v>
      </c>
      <c r="AN39">
        <v>0</v>
      </c>
      <c r="AO39">
        <v>10.846483200000002</v>
      </c>
      <c r="AP39">
        <v>5.0635367999999996</v>
      </c>
      <c r="AQ39">
        <v>41.049800000000005</v>
      </c>
      <c r="AR39">
        <v>23.274086399999998</v>
      </c>
      <c r="AS39">
        <v>14.120402976000001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28.063643035701723</v>
      </c>
      <c r="BB39">
        <f t="shared" si="0"/>
        <v>773.75473900516647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79.997402885258438</v>
      </c>
      <c r="L40">
        <v>60.00025890665875</v>
      </c>
      <c r="M40">
        <v>31.8860103626943</v>
      </c>
      <c r="N40">
        <v>51.880483418143541</v>
      </c>
      <c r="O40">
        <v>73.283333333333346</v>
      </c>
      <c r="P40">
        <v>27.534528751022837</v>
      </c>
      <c r="Q40">
        <v>2.1858864903225808</v>
      </c>
      <c r="R40">
        <v>2.6110485523255815</v>
      </c>
      <c r="S40">
        <v>1.5542341897233201</v>
      </c>
      <c r="T40">
        <v>0</v>
      </c>
      <c r="U40">
        <v>40.880540830137598</v>
      </c>
      <c r="V40">
        <v>6.2610415970909088</v>
      </c>
      <c r="W40">
        <v>13.597450284566456</v>
      </c>
      <c r="X40">
        <v>64.788837165820425</v>
      </c>
      <c r="Y40">
        <v>0</v>
      </c>
      <c r="Z40">
        <v>5.7568579200000007</v>
      </c>
      <c r="AA40">
        <v>18.736272</v>
      </c>
      <c r="AB40">
        <v>17.352844703999999</v>
      </c>
      <c r="AC40">
        <v>8.5010146560000006</v>
      </c>
      <c r="AD40">
        <v>16.050188044799999</v>
      </c>
      <c r="AE40">
        <v>21.712535395200007</v>
      </c>
      <c r="AF40">
        <v>19.821500000000004</v>
      </c>
      <c r="AG40">
        <v>13.02994176</v>
      </c>
      <c r="AH40">
        <v>49.910688</v>
      </c>
      <c r="AI40">
        <v>6.1501176000000006</v>
      </c>
      <c r="AJ40">
        <v>0</v>
      </c>
      <c r="AK40">
        <v>22.296000000000003</v>
      </c>
      <c r="AL40">
        <v>35.542899999999996</v>
      </c>
      <c r="AM40">
        <v>7.0255447619047633</v>
      </c>
      <c r="AN40">
        <v>0</v>
      </c>
      <c r="AO40">
        <v>10.846483200000002</v>
      </c>
      <c r="AP40">
        <v>5.0635367999999996</v>
      </c>
      <c r="AQ40">
        <v>41.049800000000005</v>
      </c>
      <c r="AR40">
        <v>23.274086399999998</v>
      </c>
      <c r="AS40">
        <v>14.120402976000001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27.744562077638321</v>
      </c>
      <c r="BB40">
        <f t="shared" si="0"/>
        <v>764.9572089073647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79.997402885258438</v>
      </c>
      <c r="L41">
        <v>60.00025890665875</v>
      </c>
      <c r="M41">
        <v>31.8860103626943</v>
      </c>
      <c r="N41">
        <v>51.880483418143541</v>
      </c>
      <c r="O41">
        <v>73.283333333333346</v>
      </c>
      <c r="P41">
        <v>27.534528751022837</v>
      </c>
      <c r="Q41">
        <v>2.1858864903225808</v>
      </c>
      <c r="R41">
        <v>2.6110485523255815</v>
      </c>
      <c r="S41">
        <v>1.5542341897233201</v>
      </c>
      <c r="T41">
        <v>0</v>
      </c>
      <c r="U41">
        <v>40.880540830137598</v>
      </c>
      <c r="V41">
        <v>6.2610415970909088</v>
      </c>
      <c r="W41">
        <v>13.597450284566456</v>
      </c>
      <c r="X41">
        <v>64.788837165820425</v>
      </c>
      <c r="Y41">
        <v>0</v>
      </c>
      <c r="Z41">
        <v>5.7568579200000007</v>
      </c>
      <c r="AA41">
        <v>18.736272</v>
      </c>
      <c r="AB41">
        <v>17.352844703999999</v>
      </c>
      <c r="AC41">
        <v>8.5010146560000006</v>
      </c>
      <c r="AD41">
        <v>16.050188044799999</v>
      </c>
      <c r="AE41">
        <v>21.712535395200007</v>
      </c>
      <c r="AF41">
        <v>19.821500000000004</v>
      </c>
      <c r="AG41">
        <v>13.02994176</v>
      </c>
      <c r="AH41">
        <v>49.910688</v>
      </c>
      <c r="AI41">
        <v>6.1501176000000006</v>
      </c>
      <c r="AJ41">
        <v>0</v>
      </c>
      <c r="AK41">
        <v>22.296000000000003</v>
      </c>
      <c r="AL41">
        <v>26.006999999999994</v>
      </c>
      <c r="AM41">
        <v>7.0255447619047633</v>
      </c>
      <c r="AN41">
        <v>0</v>
      </c>
      <c r="AO41">
        <v>10.846483200000002</v>
      </c>
      <c r="AP41">
        <v>4.1633524800000004</v>
      </c>
      <c r="AQ41">
        <v>32.359470000000002</v>
      </c>
      <c r="AR41">
        <v>6.7882752000000002</v>
      </c>
      <c r="AS41">
        <v>14.120402976000001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26.498134184438321</v>
      </c>
      <c r="BB41">
        <f t="shared" si="0"/>
        <v>730.59141128056467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79.997402885258438</v>
      </c>
      <c r="L42">
        <v>59.999516518936339</v>
      </c>
      <c r="M42">
        <v>31.8860103626943</v>
      </c>
      <c r="N42">
        <v>51.880483418143541</v>
      </c>
      <c r="O42">
        <v>73.283333333333346</v>
      </c>
      <c r="P42">
        <v>27.534528751022837</v>
      </c>
      <c r="Q42">
        <v>2.1858864903225808</v>
      </c>
      <c r="R42">
        <v>2.6110485523255815</v>
      </c>
      <c r="S42">
        <v>1.5542341897233201</v>
      </c>
      <c r="T42">
        <v>0</v>
      </c>
      <c r="U42">
        <v>40.880540830137598</v>
      </c>
      <c r="V42">
        <v>6.2610415970909088</v>
      </c>
      <c r="W42">
        <v>13.597450284566456</v>
      </c>
      <c r="X42">
        <v>64.788837165820425</v>
      </c>
      <c r="Y42">
        <v>0</v>
      </c>
      <c r="Z42">
        <v>5.7568579200000007</v>
      </c>
      <c r="AA42">
        <v>18.736272</v>
      </c>
      <c r="AB42">
        <v>17.352844703999999</v>
      </c>
      <c r="AC42">
        <v>8.5010146560000006</v>
      </c>
      <c r="AD42">
        <v>16.050188044799999</v>
      </c>
      <c r="AE42">
        <v>21.712535395200007</v>
      </c>
      <c r="AF42">
        <v>19.821500000000004</v>
      </c>
      <c r="AG42">
        <v>13.02994176</v>
      </c>
      <c r="AH42">
        <v>49.910688</v>
      </c>
      <c r="AI42">
        <v>6.1501176000000006</v>
      </c>
      <c r="AJ42">
        <v>0</v>
      </c>
      <c r="AK42">
        <v>22.296000000000003</v>
      </c>
      <c r="AL42">
        <v>26.006999999999994</v>
      </c>
      <c r="AM42">
        <v>7.0255447619047633</v>
      </c>
      <c r="AN42">
        <v>0</v>
      </c>
      <c r="AO42">
        <v>10.846483200000002</v>
      </c>
      <c r="AP42">
        <v>4.1633524800000004</v>
      </c>
      <c r="AQ42">
        <v>32.359470000000002</v>
      </c>
      <c r="AR42">
        <v>6.7882752000000002</v>
      </c>
      <c r="AS42">
        <v>14.120402976000001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26.498108200868039</v>
      </c>
      <c r="BB42">
        <f t="shared" si="0"/>
        <v>730.5906948764125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79.997974854569335</v>
      </c>
      <c r="L43">
        <v>59.999516518936339</v>
      </c>
      <c r="M43">
        <v>31.8860103626943</v>
      </c>
      <c r="N43">
        <v>51.880483418143541</v>
      </c>
      <c r="O43">
        <v>73.283333333333346</v>
      </c>
      <c r="P43">
        <v>27.534528751022837</v>
      </c>
      <c r="Q43">
        <v>2.1858864903225808</v>
      </c>
      <c r="R43">
        <v>2.6110485523255815</v>
      </c>
      <c r="S43">
        <v>1.5542341897233201</v>
      </c>
      <c r="T43">
        <v>0</v>
      </c>
      <c r="U43">
        <v>40.880540830137598</v>
      </c>
      <c r="V43">
        <v>6.2610415970909088</v>
      </c>
      <c r="W43">
        <v>13.597450284566456</v>
      </c>
      <c r="X43">
        <v>64.788837165820425</v>
      </c>
      <c r="Y43">
        <v>0</v>
      </c>
      <c r="Z43">
        <v>5.7568579200000007</v>
      </c>
      <c r="AA43">
        <v>18.736272</v>
      </c>
      <c r="AB43">
        <v>17.352844703999999</v>
      </c>
      <c r="AC43">
        <v>12.7643852736</v>
      </c>
      <c r="AD43">
        <v>16.050188044799999</v>
      </c>
      <c r="AE43">
        <v>21.712535395200007</v>
      </c>
      <c r="AF43">
        <v>19.821500000000004</v>
      </c>
      <c r="AG43">
        <v>13.02994176</v>
      </c>
      <c r="AH43">
        <v>49.910688</v>
      </c>
      <c r="AI43">
        <v>6.1501176000000006</v>
      </c>
      <c r="AJ43">
        <v>0</v>
      </c>
      <c r="AK43">
        <v>22.296000000000003</v>
      </c>
      <c r="AL43">
        <v>26.006999999999994</v>
      </c>
      <c r="AM43">
        <v>7.0255447619047633</v>
      </c>
      <c r="AN43">
        <v>0</v>
      </c>
      <c r="AO43">
        <v>10.846483200000002</v>
      </c>
      <c r="AP43">
        <v>4.1633524800000004</v>
      </c>
      <c r="AQ43">
        <v>32.359470000000002</v>
      </c>
      <c r="AR43">
        <v>6.7882752000000002</v>
      </c>
      <c r="AS43">
        <v>6.9715797120000005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26.397137254193904</v>
      </c>
      <c r="BB43">
        <f t="shared" si="0"/>
        <v>727.80678514599754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79.997712355755709</v>
      </c>
      <c r="L44">
        <v>59.999516518936339</v>
      </c>
      <c r="M44">
        <v>31.8860103626943</v>
      </c>
      <c r="N44">
        <v>51.880483418143541</v>
      </c>
      <c r="O44">
        <v>73.283333333333346</v>
      </c>
      <c r="P44">
        <v>27.534528751022837</v>
      </c>
      <c r="Q44">
        <v>2.1858864903225808</v>
      </c>
      <c r="R44">
        <v>2.6110485523255815</v>
      </c>
      <c r="S44">
        <v>1.5542341897233201</v>
      </c>
      <c r="T44">
        <v>0</v>
      </c>
      <c r="U44">
        <v>40.880540830137598</v>
      </c>
      <c r="V44">
        <v>6.2610415970909088</v>
      </c>
      <c r="W44">
        <v>13.597450284566456</v>
      </c>
      <c r="X44">
        <v>64.788837165820425</v>
      </c>
      <c r="Y44">
        <v>0</v>
      </c>
      <c r="Z44">
        <v>5.7568579200000007</v>
      </c>
      <c r="AA44">
        <v>18.736272</v>
      </c>
      <c r="AB44">
        <v>17.352844703999999</v>
      </c>
      <c r="AC44">
        <v>12.7643852736</v>
      </c>
      <c r="AD44">
        <v>16.050188044799999</v>
      </c>
      <c r="AE44">
        <v>21.712535395200007</v>
      </c>
      <c r="AF44">
        <v>19.821500000000004</v>
      </c>
      <c r="AG44">
        <v>13.02994176</v>
      </c>
      <c r="AH44">
        <v>49.910688</v>
      </c>
      <c r="AI44">
        <v>6.1501176000000006</v>
      </c>
      <c r="AJ44">
        <v>0</v>
      </c>
      <c r="AK44">
        <v>22.296000000000003</v>
      </c>
      <c r="AL44">
        <v>26.006999999999994</v>
      </c>
      <c r="AM44">
        <v>7.0255447619047633</v>
      </c>
      <c r="AN44">
        <v>0</v>
      </c>
      <c r="AO44">
        <v>10.846483200000002</v>
      </c>
      <c r="AP44">
        <v>4.1633524800000004</v>
      </c>
      <c r="AQ44">
        <v>32.359470000000002</v>
      </c>
      <c r="AR44">
        <v>6.7882752000000002</v>
      </c>
      <c r="AS44">
        <v>5.021900640000001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26.328889123535443</v>
      </c>
      <c r="BB44">
        <f t="shared" si="0"/>
        <v>725.92509170584242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79.997974854569335</v>
      </c>
      <c r="L45">
        <v>60.000198868932941</v>
      </c>
      <c r="M45">
        <v>31.8860103626943</v>
      </c>
      <c r="N45">
        <v>51.880483418143541</v>
      </c>
      <c r="O45">
        <v>73.283333333333346</v>
      </c>
      <c r="P45">
        <v>27.534528751022837</v>
      </c>
      <c r="Q45">
        <v>2.1858864903225808</v>
      </c>
      <c r="R45">
        <v>3.9603247169485862</v>
      </c>
      <c r="S45">
        <v>1.5542341897233201</v>
      </c>
      <c r="T45">
        <v>0</v>
      </c>
      <c r="U45">
        <v>40.880540830137598</v>
      </c>
      <c r="V45">
        <v>6.2610415970909088</v>
      </c>
      <c r="W45">
        <v>13.597450284566456</v>
      </c>
      <c r="X45">
        <v>64.788837165820425</v>
      </c>
      <c r="Y45">
        <v>0</v>
      </c>
      <c r="Z45">
        <v>5.7568579200000007</v>
      </c>
      <c r="AA45">
        <v>18.736272</v>
      </c>
      <c r="AB45">
        <v>17.352844703999999</v>
      </c>
      <c r="AC45">
        <v>12.7643852736</v>
      </c>
      <c r="AD45">
        <v>16.050188044799999</v>
      </c>
      <c r="AE45">
        <v>21.712535395200007</v>
      </c>
      <c r="AF45">
        <v>19.821500000000004</v>
      </c>
      <c r="AG45">
        <v>13.02994176</v>
      </c>
      <c r="AH45">
        <v>49.910688</v>
      </c>
      <c r="AI45">
        <v>6.1501176000000006</v>
      </c>
      <c r="AJ45">
        <v>0</v>
      </c>
      <c r="AK45">
        <v>22.296000000000003</v>
      </c>
      <c r="AL45">
        <v>26.006999999999994</v>
      </c>
      <c r="AM45">
        <v>7.0255447619047633</v>
      </c>
      <c r="AN45">
        <v>0</v>
      </c>
      <c r="AO45">
        <v>10.846483200000002</v>
      </c>
      <c r="AP45">
        <v>4.1633524800000004</v>
      </c>
      <c r="AQ45">
        <v>32.359470000000002</v>
      </c>
      <c r="AR45">
        <v>6.7882752000000002</v>
      </c>
      <c r="AS45">
        <v>5.021900640000001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26.376146751732787</v>
      </c>
      <c r="BB45">
        <f t="shared" si="0"/>
        <v>727.22805509107832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79.997712355755709</v>
      </c>
      <c r="L46">
        <v>60.000198868932941</v>
      </c>
      <c r="M46">
        <v>31.8860103626943</v>
      </c>
      <c r="N46">
        <v>51.880483418143541</v>
      </c>
      <c r="O46">
        <v>73.283333333333346</v>
      </c>
      <c r="P46">
        <v>27.534528751022837</v>
      </c>
      <c r="Q46">
        <v>2.1858864903225808</v>
      </c>
      <c r="R46">
        <v>3.9603247169485862</v>
      </c>
      <c r="S46">
        <v>1.5542341897233201</v>
      </c>
      <c r="T46">
        <v>0</v>
      </c>
      <c r="U46">
        <v>40.880540830137598</v>
      </c>
      <c r="V46">
        <v>6.2610415970909088</v>
      </c>
      <c r="W46">
        <v>13.597450284566456</v>
      </c>
      <c r="X46">
        <v>64.788837165820425</v>
      </c>
      <c r="Y46">
        <v>0</v>
      </c>
      <c r="Z46">
        <v>5.7568579200000007</v>
      </c>
      <c r="AA46">
        <v>18.736272</v>
      </c>
      <c r="AB46">
        <v>17.352844703999999</v>
      </c>
      <c r="AC46">
        <v>12.7643852736</v>
      </c>
      <c r="AD46">
        <v>16.050188044799999</v>
      </c>
      <c r="AE46">
        <v>21.712535395200007</v>
      </c>
      <c r="AF46">
        <v>19.821500000000004</v>
      </c>
      <c r="AG46">
        <v>13.02994176</v>
      </c>
      <c r="AH46">
        <v>52.572591359999997</v>
      </c>
      <c r="AI46">
        <v>6.1501176000000006</v>
      </c>
      <c r="AJ46">
        <v>0</v>
      </c>
      <c r="AK46">
        <v>22.296000000000003</v>
      </c>
      <c r="AL46">
        <v>26.006999999999994</v>
      </c>
      <c r="AM46">
        <v>7.0255447619047633</v>
      </c>
      <c r="AN46">
        <v>0</v>
      </c>
      <c r="AO46">
        <v>10.846483200000002</v>
      </c>
      <c r="AP46">
        <v>4.1633524800000004</v>
      </c>
      <c r="AQ46">
        <v>32.359470000000002</v>
      </c>
      <c r="AR46">
        <v>6.7882752000000002</v>
      </c>
      <c r="AS46">
        <v>5.021900640000001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26.469304181874318</v>
      </c>
      <c r="BB46">
        <f t="shared" si="0"/>
        <v>729.79653852212311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79.999630509903071</v>
      </c>
      <c r="L47">
        <v>60.000198868932941</v>
      </c>
      <c r="M47">
        <v>31.8860103626943</v>
      </c>
      <c r="N47">
        <v>51.880483418143541</v>
      </c>
      <c r="O47">
        <v>73.283333333333346</v>
      </c>
      <c r="P47">
        <v>27.534528751022837</v>
      </c>
      <c r="Q47">
        <v>0</v>
      </c>
      <c r="R47">
        <v>0</v>
      </c>
      <c r="S47">
        <v>0</v>
      </c>
      <c r="T47">
        <v>0</v>
      </c>
      <c r="U47">
        <v>40.880540830137598</v>
      </c>
      <c r="V47">
        <v>6.2610415970909088</v>
      </c>
      <c r="W47">
        <v>13.597450284566456</v>
      </c>
      <c r="X47">
        <v>64.788837165820425</v>
      </c>
      <c r="Y47">
        <v>0</v>
      </c>
      <c r="Z47">
        <v>5.7568579200000007</v>
      </c>
      <c r="AA47">
        <v>18.736272</v>
      </c>
      <c r="AB47">
        <v>17.352844703999999</v>
      </c>
      <c r="AC47">
        <v>12.7643852736</v>
      </c>
      <c r="AD47">
        <v>16.050188044799999</v>
      </c>
      <c r="AE47">
        <v>21.712535395200007</v>
      </c>
      <c r="AF47">
        <v>19.821500000000004</v>
      </c>
      <c r="AG47">
        <v>13.02994176</v>
      </c>
      <c r="AH47">
        <v>37.640977200000002</v>
      </c>
      <c r="AI47">
        <v>1.3977540000000004</v>
      </c>
      <c r="AJ47">
        <v>0</v>
      </c>
      <c r="AK47">
        <v>22.296000000000003</v>
      </c>
      <c r="AL47">
        <v>26.006999999999994</v>
      </c>
      <c r="AM47">
        <v>7.0255447619047633</v>
      </c>
      <c r="AN47">
        <v>0</v>
      </c>
      <c r="AO47">
        <v>10.846483200000002</v>
      </c>
      <c r="AP47">
        <v>4.1633524800000004</v>
      </c>
      <c r="AQ47">
        <v>32.359470000000002</v>
      </c>
      <c r="AR47">
        <v>4.8487680000000006</v>
      </c>
      <c r="AS47">
        <v>4.7264947199999998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25.432694574272876</v>
      </c>
      <c r="BB47">
        <f t="shared" si="0"/>
        <v>701.21573000687715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79.999630509903071</v>
      </c>
      <c r="L48">
        <v>60.000198868932941</v>
      </c>
      <c r="M48">
        <v>31.8860103626943</v>
      </c>
      <c r="N48">
        <v>51.880483418143541</v>
      </c>
      <c r="O48">
        <v>73.283333333333346</v>
      </c>
      <c r="P48">
        <v>27.534528751022837</v>
      </c>
      <c r="Q48">
        <v>0</v>
      </c>
      <c r="R48">
        <v>0</v>
      </c>
      <c r="S48">
        <v>0</v>
      </c>
      <c r="T48">
        <v>0</v>
      </c>
      <c r="U48">
        <v>40.880540830137598</v>
      </c>
      <c r="V48">
        <v>6.2610415970909088</v>
      </c>
      <c r="W48">
        <v>13.597450284566456</v>
      </c>
      <c r="X48">
        <v>64.788837165820425</v>
      </c>
      <c r="Y48">
        <v>0</v>
      </c>
      <c r="Z48">
        <v>5.7568579200000007</v>
      </c>
      <c r="AA48">
        <v>18.736272</v>
      </c>
      <c r="AB48">
        <v>17.352844703999999</v>
      </c>
      <c r="AC48">
        <v>12.7643852736</v>
      </c>
      <c r="AD48">
        <v>16.050188044799999</v>
      </c>
      <c r="AE48">
        <v>21.712535395200007</v>
      </c>
      <c r="AF48">
        <v>19.821500000000004</v>
      </c>
      <c r="AG48">
        <v>13.02994176</v>
      </c>
      <c r="AH48">
        <v>37.640977200000002</v>
      </c>
      <c r="AI48">
        <v>1.3977540000000004</v>
      </c>
      <c r="AJ48">
        <v>0</v>
      </c>
      <c r="AK48">
        <v>22.296000000000003</v>
      </c>
      <c r="AL48">
        <v>26.006999999999994</v>
      </c>
      <c r="AM48">
        <v>7.0255447619047633</v>
      </c>
      <c r="AN48">
        <v>0</v>
      </c>
      <c r="AO48">
        <v>10.846483200000002</v>
      </c>
      <c r="AP48">
        <v>4.1633524800000004</v>
      </c>
      <c r="AQ48">
        <v>32.359470000000002</v>
      </c>
      <c r="AR48">
        <v>4.8487680000000006</v>
      </c>
      <c r="AS48">
        <v>4.7264947199999998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25.432694574272876</v>
      </c>
      <c r="BB48">
        <f t="shared" si="0"/>
        <v>701.21573000687715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79.99916050142275</v>
      </c>
      <c r="L49">
        <v>60.000133963910933</v>
      </c>
      <c r="M49">
        <v>31.8860103626943</v>
      </c>
      <c r="N49">
        <v>51.880483418143541</v>
      </c>
      <c r="O49">
        <v>73.283333333333346</v>
      </c>
      <c r="P49">
        <v>27.534528751022837</v>
      </c>
      <c r="Q49">
        <v>0</v>
      </c>
      <c r="R49">
        <v>0</v>
      </c>
      <c r="S49">
        <v>0</v>
      </c>
      <c r="T49">
        <v>0</v>
      </c>
      <c r="U49">
        <v>40.880540830137598</v>
      </c>
      <c r="V49">
        <v>6.2610415970909088</v>
      </c>
      <c r="W49">
        <v>13.597450284566456</v>
      </c>
      <c r="X49">
        <v>64.788837165820425</v>
      </c>
      <c r="Y49">
        <v>0</v>
      </c>
      <c r="Z49">
        <v>5.7568579200000007</v>
      </c>
      <c r="AA49">
        <v>18.736272</v>
      </c>
      <c r="AB49">
        <v>17.352844703999999</v>
      </c>
      <c r="AC49">
        <v>12.7643852736</v>
      </c>
      <c r="AD49">
        <v>16.050188044799999</v>
      </c>
      <c r="AE49">
        <v>21.712535395200007</v>
      </c>
      <c r="AF49">
        <v>19.821500000000004</v>
      </c>
      <c r="AG49">
        <v>13.02994176</v>
      </c>
      <c r="AH49">
        <v>37.640977200000002</v>
      </c>
      <c r="AI49">
        <v>1.3977540000000004</v>
      </c>
      <c r="AJ49">
        <v>0</v>
      </c>
      <c r="AK49">
        <v>22.296000000000003</v>
      </c>
      <c r="AL49">
        <v>26.006999999999994</v>
      </c>
      <c r="AM49">
        <v>7.0255447619047633</v>
      </c>
      <c r="AN49">
        <v>0</v>
      </c>
      <c r="AO49">
        <v>10.846483200000002</v>
      </c>
      <c r="AP49">
        <v>4.1633524800000004</v>
      </c>
      <c r="AQ49">
        <v>32.359470000000002</v>
      </c>
      <c r="AR49">
        <v>4.8487680000000006</v>
      </c>
      <c r="AS49">
        <v>4.7264947199999998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25.43267555544573</v>
      </c>
      <c r="BB49">
        <f t="shared" si="0"/>
        <v>701.21521411220192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79.99916050142275</v>
      </c>
      <c r="L50">
        <v>60.000133963910933</v>
      </c>
      <c r="M50">
        <v>31.8860103626943</v>
      </c>
      <c r="N50">
        <v>51.880483418143541</v>
      </c>
      <c r="O50">
        <v>73.283333333333346</v>
      </c>
      <c r="P50">
        <v>27.534528751022837</v>
      </c>
      <c r="Q50">
        <v>0</v>
      </c>
      <c r="R50">
        <v>0</v>
      </c>
      <c r="S50">
        <v>0</v>
      </c>
      <c r="T50">
        <v>0</v>
      </c>
      <c r="U50">
        <v>40.880540830137598</v>
      </c>
      <c r="V50">
        <v>6.2610415970909088</v>
      </c>
      <c r="W50">
        <v>13.597450284566456</v>
      </c>
      <c r="X50">
        <v>64.788837165820425</v>
      </c>
      <c r="Y50">
        <v>0</v>
      </c>
      <c r="Z50">
        <v>5.7568579200000007</v>
      </c>
      <c r="AA50">
        <v>18.736272</v>
      </c>
      <c r="AB50">
        <v>17.352844703999999</v>
      </c>
      <c r="AC50">
        <v>12.7643852736</v>
      </c>
      <c r="AD50">
        <v>16.050188044799999</v>
      </c>
      <c r="AE50">
        <v>21.712535395200007</v>
      </c>
      <c r="AF50">
        <v>19.821500000000004</v>
      </c>
      <c r="AG50">
        <v>13.02994176</v>
      </c>
      <c r="AH50">
        <v>37.640977200000002</v>
      </c>
      <c r="AI50">
        <v>1.3977540000000004</v>
      </c>
      <c r="AJ50">
        <v>0</v>
      </c>
      <c r="AK50">
        <v>22.296000000000003</v>
      </c>
      <c r="AL50">
        <v>26.006999999999994</v>
      </c>
      <c r="AM50">
        <v>7.0255447619047633</v>
      </c>
      <c r="AN50">
        <v>0</v>
      </c>
      <c r="AO50">
        <v>10.846483200000002</v>
      </c>
      <c r="AP50">
        <v>4.1633524800000004</v>
      </c>
      <c r="AQ50">
        <v>32.359470000000002</v>
      </c>
      <c r="AR50">
        <v>4.8487680000000006</v>
      </c>
      <c r="AS50">
        <v>4.7264947199999998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25.43267555544573</v>
      </c>
      <c r="BB50">
        <f t="shared" si="0"/>
        <v>701.21521411220192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86.987175247783725</v>
      </c>
      <c r="L51">
        <v>59.99959752199819</v>
      </c>
      <c r="M51">
        <v>31.8860103626943</v>
      </c>
      <c r="N51">
        <v>51.880483418143541</v>
      </c>
      <c r="O51">
        <v>73.283333333333346</v>
      </c>
      <c r="P51">
        <v>27.534528751022837</v>
      </c>
      <c r="Q51">
        <v>2.1858864903225808</v>
      </c>
      <c r="R51">
        <v>3.9603247169485862</v>
      </c>
      <c r="S51">
        <v>1.5542341897233201</v>
      </c>
      <c r="T51">
        <v>0</v>
      </c>
      <c r="U51">
        <v>40.880540830137598</v>
      </c>
      <c r="V51">
        <v>6.2610415970909088</v>
      </c>
      <c r="W51">
        <v>13.597450284566456</v>
      </c>
      <c r="X51">
        <v>64.788837165820425</v>
      </c>
      <c r="Y51">
        <v>0</v>
      </c>
      <c r="Z51">
        <v>5.7568579200000007</v>
      </c>
      <c r="AA51">
        <v>18.736272</v>
      </c>
      <c r="AB51">
        <v>17.352844703999999</v>
      </c>
      <c r="AC51">
        <v>12.7643852736</v>
      </c>
      <c r="AD51">
        <v>12.009792239999999</v>
      </c>
      <c r="AE51">
        <v>21.712535395200007</v>
      </c>
      <c r="AF51">
        <v>19.821500000000004</v>
      </c>
      <c r="AG51">
        <v>13.02994176</v>
      </c>
      <c r="AH51">
        <v>37.640977200000002</v>
      </c>
      <c r="AI51">
        <v>0</v>
      </c>
      <c r="AJ51">
        <v>0</v>
      </c>
      <c r="AK51">
        <v>22.296000000000003</v>
      </c>
      <c r="AL51">
        <v>26.006999999999994</v>
      </c>
      <c r="AM51">
        <v>7.0255447619047633</v>
      </c>
      <c r="AN51">
        <v>0</v>
      </c>
      <c r="AO51">
        <v>10.846483200000002</v>
      </c>
      <c r="AP51">
        <v>4.1633524800000004</v>
      </c>
      <c r="AQ51">
        <v>21.572979999999998</v>
      </c>
      <c r="AR51">
        <v>4.8487680000000006</v>
      </c>
      <c r="AS51">
        <v>4.7264947199999998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25.378890086167548</v>
      </c>
      <c r="BB51">
        <f t="shared" si="0"/>
        <v>699.73228347812301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86.968515938191388</v>
      </c>
      <c r="L52">
        <v>59.99959752199819</v>
      </c>
      <c r="M52">
        <v>31.8860103626943</v>
      </c>
      <c r="N52">
        <v>51.880483418143541</v>
      </c>
      <c r="O52">
        <v>73.283333333333346</v>
      </c>
      <c r="P52">
        <v>27.534528751022837</v>
      </c>
      <c r="Q52">
        <v>2.1858864903225808</v>
      </c>
      <c r="R52">
        <v>3.9603247169485862</v>
      </c>
      <c r="S52">
        <v>1.5542341897233201</v>
      </c>
      <c r="T52">
        <v>0</v>
      </c>
      <c r="U52">
        <v>40.880540830137598</v>
      </c>
      <c r="V52">
        <v>6.2610415970909088</v>
      </c>
      <c r="W52">
        <v>13.597450284566456</v>
      </c>
      <c r="X52">
        <v>64.788837165820425</v>
      </c>
      <c r="Y52">
        <v>0</v>
      </c>
      <c r="Z52">
        <v>5.7568579200000007</v>
      </c>
      <c r="AA52">
        <v>18.736272</v>
      </c>
      <c r="AB52">
        <v>17.352844703999999</v>
      </c>
      <c r="AC52">
        <v>12.7643852736</v>
      </c>
      <c r="AD52">
        <v>12.009792239999999</v>
      </c>
      <c r="AE52">
        <v>21.712535395200007</v>
      </c>
      <c r="AF52">
        <v>19.821500000000004</v>
      </c>
      <c r="AG52">
        <v>13.02994176</v>
      </c>
      <c r="AH52">
        <v>37.640977200000002</v>
      </c>
      <c r="AI52">
        <v>0</v>
      </c>
      <c r="AJ52">
        <v>0</v>
      </c>
      <c r="AK52">
        <v>22.296000000000003</v>
      </c>
      <c r="AL52">
        <v>26.006999999999994</v>
      </c>
      <c r="AM52">
        <v>7.0255447619047633</v>
      </c>
      <c r="AN52">
        <v>0</v>
      </c>
      <c r="AO52">
        <v>10.846483200000002</v>
      </c>
      <c r="AP52">
        <v>4.1633524800000004</v>
      </c>
      <c r="AQ52">
        <v>21.572979999999998</v>
      </c>
      <c r="AR52">
        <v>4.8487680000000006</v>
      </c>
      <c r="AS52">
        <v>4.7264947199999998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25.378236966118241</v>
      </c>
      <c r="BB52">
        <f t="shared" si="0"/>
        <v>699.71427728857986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86.987175247783725</v>
      </c>
      <c r="L53">
        <v>60.000181949797501</v>
      </c>
      <c r="M53">
        <v>31.8860103626943</v>
      </c>
      <c r="N53">
        <v>51.880483418143541</v>
      </c>
      <c r="O53">
        <v>73.283333333333346</v>
      </c>
      <c r="P53">
        <v>27.534528751022837</v>
      </c>
      <c r="Q53">
        <v>2.1858864903225808</v>
      </c>
      <c r="R53">
        <v>3.9603247169485862</v>
      </c>
      <c r="S53">
        <v>1.5542341897233201</v>
      </c>
      <c r="T53">
        <v>0</v>
      </c>
      <c r="U53">
        <v>40.880540830137598</v>
      </c>
      <c r="V53">
        <v>6.2610415970909088</v>
      </c>
      <c r="W53">
        <v>13.597450284566456</v>
      </c>
      <c r="X53">
        <v>64.788837165820425</v>
      </c>
      <c r="Y53">
        <v>0</v>
      </c>
      <c r="Z53">
        <v>5.7568579200000007</v>
      </c>
      <c r="AA53">
        <v>18.736272</v>
      </c>
      <c r="AB53">
        <v>17.352844703999999</v>
      </c>
      <c r="AC53">
        <v>8.5010146560000006</v>
      </c>
      <c r="AD53">
        <v>12.009792239999999</v>
      </c>
      <c r="AE53">
        <v>21.712535395200007</v>
      </c>
      <c r="AF53">
        <v>19.821500000000004</v>
      </c>
      <c r="AG53">
        <v>13.02994176</v>
      </c>
      <c r="AH53">
        <v>37.640977200000002</v>
      </c>
      <c r="AI53">
        <v>0</v>
      </c>
      <c r="AJ53">
        <v>0</v>
      </c>
      <c r="AK53">
        <v>22.296000000000003</v>
      </c>
      <c r="AL53">
        <v>26.006999999999994</v>
      </c>
      <c r="AM53">
        <v>7.0255447619047633</v>
      </c>
      <c r="AN53">
        <v>0</v>
      </c>
      <c r="AO53">
        <v>10.846483200000002</v>
      </c>
      <c r="AP53">
        <v>4.1633524800000004</v>
      </c>
      <c r="AQ53">
        <v>21.572979999999998</v>
      </c>
      <c r="AR53">
        <v>4.8487680000000006</v>
      </c>
      <c r="AS53">
        <v>5.9081184000000002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25.271049609140519</v>
      </c>
      <c r="BB53">
        <f t="shared" si="0"/>
        <v>696.75896144534931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86.968515938191388</v>
      </c>
      <c r="L54">
        <v>59.999743003997715</v>
      </c>
      <c r="M54">
        <v>31.8860103626943</v>
      </c>
      <c r="N54">
        <v>51.880483418143541</v>
      </c>
      <c r="O54">
        <v>73.283333333333346</v>
      </c>
      <c r="P54">
        <v>27.534528751022837</v>
      </c>
      <c r="Q54">
        <v>2.1858864903225808</v>
      </c>
      <c r="R54">
        <v>3.9603247169485862</v>
      </c>
      <c r="S54">
        <v>1.5542341897233201</v>
      </c>
      <c r="T54">
        <v>0</v>
      </c>
      <c r="U54">
        <v>40.880540830137598</v>
      </c>
      <c r="V54">
        <v>6.2610415970909088</v>
      </c>
      <c r="W54">
        <v>13.597450284566456</v>
      </c>
      <c r="X54">
        <v>64.788837165820425</v>
      </c>
      <c r="Y54">
        <v>0</v>
      </c>
      <c r="Z54">
        <v>5.7568579200000007</v>
      </c>
      <c r="AA54">
        <v>18.736272</v>
      </c>
      <c r="AB54">
        <v>17.352844703999999</v>
      </c>
      <c r="AC54">
        <v>8.5010146560000006</v>
      </c>
      <c r="AD54">
        <v>12.009792239999999</v>
      </c>
      <c r="AE54">
        <v>21.712535395200007</v>
      </c>
      <c r="AF54">
        <v>19.821500000000004</v>
      </c>
      <c r="AG54">
        <v>13.02994176</v>
      </c>
      <c r="AH54">
        <v>37.640977200000002</v>
      </c>
      <c r="AI54">
        <v>0</v>
      </c>
      <c r="AJ54">
        <v>0</v>
      </c>
      <c r="AK54">
        <v>22.296000000000003</v>
      </c>
      <c r="AL54">
        <v>43.344999999999992</v>
      </c>
      <c r="AM54">
        <v>7.0255447619047633</v>
      </c>
      <c r="AN54">
        <v>0</v>
      </c>
      <c r="AO54">
        <v>10.846483200000002</v>
      </c>
      <c r="AP54">
        <v>4.1633524800000004</v>
      </c>
      <c r="AQ54">
        <v>21.572979999999998</v>
      </c>
      <c r="AR54">
        <v>23.274086399999998</v>
      </c>
      <c r="AS54">
        <v>5.9081184000000002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26.522097269988215</v>
      </c>
      <c r="BB54">
        <f t="shared" si="0"/>
        <v>731.25213392910962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86.570177128268114</v>
      </c>
      <c r="L55">
        <v>61.326066099519487</v>
      </c>
      <c r="M55">
        <v>31.8860103626943</v>
      </c>
      <c r="N55">
        <v>51.880483418143541</v>
      </c>
      <c r="O55">
        <v>73.283333333333346</v>
      </c>
      <c r="P55">
        <v>27.534528751022837</v>
      </c>
      <c r="Q55">
        <v>2.1858864903225808</v>
      </c>
      <c r="R55">
        <v>3.9603247169485862</v>
      </c>
      <c r="S55">
        <v>1.5542341897233201</v>
      </c>
      <c r="T55">
        <v>0</v>
      </c>
      <c r="U55">
        <v>40.880540830137598</v>
      </c>
      <c r="V55">
        <v>6.2610415970909088</v>
      </c>
      <c r="W55">
        <v>13.597450284566456</v>
      </c>
      <c r="X55">
        <v>64.788837165820425</v>
      </c>
      <c r="Y55">
        <v>0</v>
      </c>
      <c r="Z55">
        <v>5.7568579200000007</v>
      </c>
      <c r="AA55">
        <v>18.736272</v>
      </c>
      <c r="AB55">
        <v>11.568563136000002</v>
      </c>
      <c r="AC55">
        <v>8.5010146560000006</v>
      </c>
      <c r="AD55">
        <v>12.009792239999999</v>
      </c>
      <c r="AE55">
        <v>21.712535395200007</v>
      </c>
      <c r="AF55">
        <v>19.821500000000004</v>
      </c>
      <c r="AG55">
        <v>13.02994176</v>
      </c>
      <c r="AH55">
        <v>37.640977200000002</v>
      </c>
      <c r="AI55">
        <v>0</v>
      </c>
      <c r="AJ55">
        <v>0</v>
      </c>
      <c r="AK55">
        <v>22.296000000000003</v>
      </c>
      <c r="AL55">
        <v>26.006999999999994</v>
      </c>
      <c r="AM55">
        <v>7.0255447619047633</v>
      </c>
      <c r="AN55">
        <v>0</v>
      </c>
      <c r="AO55">
        <v>10.846483200000002</v>
      </c>
      <c r="AP55">
        <v>4.1633524800000004</v>
      </c>
      <c r="AQ55">
        <v>21.572979999999998</v>
      </c>
      <c r="AR55">
        <v>23.274086399999998</v>
      </c>
      <c r="AS55">
        <v>5.9081184000000002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25.745297653488535</v>
      </c>
      <c r="BB55">
        <f t="shared" si="0"/>
        <v>709.83463626320759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86.535692755528245</v>
      </c>
      <c r="L56">
        <v>62.175786938181815</v>
      </c>
      <c r="M56">
        <v>31.8860103626943</v>
      </c>
      <c r="N56">
        <v>51.880483418143541</v>
      </c>
      <c r="O56">
        <v>73.283333333333346</v>
      </c>
      <c r="P56">
        <v>27.534528751022837</v>
      </c>
      <c r="Q56">
        <v>2.1858864903225808</v>
      </c>
      <c r="R56">
        <v>3.9603247169485862</v>
      </c>
      <c r="S56">
        <v>1.5542341897233201</v>
      </c>
      <c r="T56">
        <v>0</v>
      </c>
      <c r="U56">
        <v>40.880540830137598</v>
      </c>
      <c r="V56">
        <v>6.2610415970909088</v>
      </c>
      <c r="W56">
        <v>13.597450284566456</v>
      </c>
      <c r="X56">
        <v>64.788837165820425</v>
      </c>
      <c r="Y56">
        <v>0</v>
      </c>
      <c r="Z56">
        <v>5.7568579200000007</v>
      </c>
      <c r="AA56">
        <v>18.736272</v>
      </c>
      <c r="AB56">
        <v>11.568563136000002</v>
      </c>
      <c r="AC56">
        <v>8.5010146560000006</v>
      </c>
      <c r="AD56">
        <v>12.009792239999999</v>
      </c>
      <c r="AE56">
        <v>21.712535395200007</v>
      </c>
      <c r="AF56">
        <v>19.821500000000004</v>
      </c>
      <c r="AG56">
        <v>13.02994176</v>
      </c>
      <c r="AH56">
        <v>37.640977200000002</v>
      </c>
      <c r="AI56">
        <v>0</v>
      </c>
      <c r="AJ56">
        <v>0</v>
      </c>
      <c r="AK56">
        <v>22.296000000000003</v>
      </c>
      <c r="AL56">
        <v>26.006999999999994</v>
      </c>
      <c r="AM56">
        <v>7.0255447619047633</v>
      </c>
      <c r="AN56">
        <v>0</v>
      </c>
      <c r="AO56">
        <v>10.846483200000002</v>
      </c>
      <c r="AP56">
        <v>4.1633524800000004</v>
      </c>
      <c r="AQ56">
        <v>21.572979999999998</v>
      </c>
      <c r="AR56">
        <v>6.7882752000000002</v>
      </c>
      <c r="AS56">
        <v>4.7264947199999998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25.155470484746807</v>
      </c>
      <c r="BB56">
        <f t="shared" si="0"/>
        <v>693.57226501787181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86.570177128268114</v>
      </c>
      <c r="L57">
        <v>59.999705556674044</v>
      </c>
      <c r="M57">
        <v>31.8860103626943</v>
      </c>
      <c r="N57">
        <v>51.880483418143541</v>
      </c>
      <c r="O57">
        <v>73.283333333333346</v>
      </c>
      <c r="P57">
        <v>27.534528751022837</v>
      </c>
      <c r="Q57">
        <v>2.3012183759124092</v>
      </c>
      <c r="R57">
        <v>3.9603247169485862</v>
      </c>
      <c r="S57">
        <v>2.5493785036080565</v>
      </c>
      <c r="T57">
        <v>0</v>
      </c>
      <c r="U57">
        <v>40.880540830137598</v>
      </c>
      <c r="V57">
        <v>6.2610415970909088</v>
      </c>
      <c r="W57">
        <v>13.597450284566456</v>
      </c>
      <c r="X57">
        <v>64.788837165820425</v>
      </c>
      <c r="Y57">
        <v>0</v>
      </c>
      <c r="Z57">
        <v>5.7568579200000007</v>
      </c>
      <c r="AA57">
        <v>18.736272</v>
      </c>
      <c r="AB57">
        <v>11.568563136000002</v>
      </c>
      <c r="AC57">
        <v>8.5010146560000006</v>
      </c>
      <c r="AD57">
        <v>12.009792239999999</v>
      </c>
      <c r="AE57">
        <v>21.712535395200007</v>
      </c>
      <c r="AF57">
        <v>19.821500000000004</v>
      </c>
      <c r="AG57">
        <v>13.02994176</v>
      </c>
      <c r="AH57">
        <v>37.640977200000002</v>
      </c>
      <c r="AI57">
        <v>0</v>
      </c>
      <c r="AJ57">
        <v>0</v>
      </c>
      <c r="AK57">
        <v>22.296000000000003</v>
      </c>
      <c r="AL57">
        <v>26.006999999999994</v>
      </c>
      <c r="AM57">
        <v>7.0255447619047633</v>
      </c>
      <c r="AN57">
        <v>0</v>
      </c>
      <c r="AO57">
        <v>10.846483200000002</v>
      </c>
      <c r="AP57">
        <v>4.1633524800000004</v>
      </c>
      <c r="AQ57">
        <v>32.359470000000002</v>
      </c>
      <c r="AR57">
        <v>4.8487680000000006</v>
      </c>
      <c r="AS57">
        <v>4.7264947199999998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25.429025870594291</v>
      </c>
      <c r="BB57">
        <f t="shared" si="0"/>
        <v>701.11457162273098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86.535692755528245</v>
      </c>
      <c r="L58">
        <v>60.000273893292956</v>
      </c>
      <c r="M58">
        <v>31.8860103626943</v>
      </c>
      <c r="N58">
        <v>51.880483418143541</v>
      </c>
      <c r="O58">
        <v>73.283333333333346</v>
      </c>
      <c r="P58">
        <v>27.534528751022837</v>
      </c>
      <c r="Q58">
        <v>9.5866713063320024</v>
      </c>
      <c r="R58">
        <v>18.616244589977224</v>
      </c>
      <c r="S58">
        <v>11.584722171113155</v>
      </c>
      <c r="T58">
        <v>0</v>
      </c>
      <c r="U58">
        <v>40.880540830137598</v>
      </c>
      <c r="V58">
        <v>6.2610415970909088</v>
      </c>
      <c r="W58">
        <v>13.597450284566456</v>
      </c>
      <c r="X58">
        <v>64.788837165820425</v>
      </c>
      <c r="Y58">
        <v>0</v>
      </c>
      <c r="Z58">
        <v>5.7568579200000007</v>
      </c>
      <c r="AA58">
        <v>18.736272</v>
      </c>
      <c r="AB58">
        <v>11.568563136000002</v>
      </c>
      <c r="AC58">
        <v>8.5010146560000006</v>
      </c>
      <c r="AD58">
        <v>12.009792239999999</v>
      </c>
      <c r="AE58">
        <v>21.712535395200007</v>
      </c>
      <c r="AF58">
        <v>19.821500000000004</v>
      </c>
      <c r="AG58">
        <v>13.02994176</v>
      </c>
      <c r="AH58">
        <v>37.640977200000002</v>
      </c>
      <c r="AI58">
        <v>0</v>
      </c>
      <c r="AJ58">
        <v>0</v>
      </c>
      <c r="AK58">
        <v>22.296000000000003</v>
      </c>
      <c r="AL58">
        <v>26.006999999999994</v>
      </c>
      <c r="AM58">
        <v>7.0255447619047633</v>
      </c>
      <c r="AN58">
        <v>0</v>
      </c>
      <c r="AO58">
        <v>10.846483200000002</v>
      </c>
      <c r="AP58">
        <v>4.1633524800000004</v>
      </c>
      <c r="AQ58">
        <v>32.359470000000002</v>
      </c>
      <c r="AR58">
        <v>4.8487680000000006</v>
      </c>
      <c r="AS58">
        <v>4.7264947199999998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26.51202389181439</v>
      </c>
      <c r="BB58">
        <f t="shared" si="0"/>
        <v>730.97437403634331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160.7837284040271</v>
      </c>
      <c r="L59">
        <v>60.000502957202073</v>
      </c>
      <c r="M59">
        <v>31.8860103626943</v>
      </c>
      <c r="N59">
        <v>51.880483418143541</v>
      </c>
      <c r="O59">
        <v>73.283333333333346</v>
      </c>
      <c r="P59">
        <v>27.534528751022837</v>
      </c>
      <c r="Q59">
        <v>9.5866713063320024</v>
      </c>
      <c r="R59">
        <v>18.616244589977224</v>
      </c>
      <c r="S59">
        <v>11.584722171113155</v>
      </c>
      <c r="T59">
        <v>0</v>
      </c>
      <c r="U59">
        <v>40.880540830137598</v>
      </c>
      <c r="V59">
        <v>6.2610415970909088</v>
      </c>
      <c r="W59">
        <v>13.597450284566456</v>
      </c>
      <c r="X59">
        <v>64.788837165820425</v>
      </c>
      <c r="Y59">
        <v>0</v>
      </c>
      <c r="Z59">
        <v>5.7568579200000007</v>
      </c>
      <c r="AA59">
        <v>18.736272</v>
      </c>
      <c r="AB59">
        <v>11.568563136000002</v>
      </c>
      <c r="AC59">
        <v>8.5010146560000006</v>
      </c>
      <c r="AD59">
        <v>12.009792239999999</v>
      </c>
      <c r="AE59">
        <v>21.712535395200007</v>
      </c>
      <c r="AF59">
        <v>19.821500000000004</v>
      </c>
      <c r="AG59">
        <v>13.02994176</v>
      </c>
      <c r="AH59">
        <v>37.640977200000002</v>
      </c>
      <c r="AI59">
        <v>0</v>
      </c>
      <c r="AJ59">
        <v>0</v>
      </c>
      <c r="AK59">
        <v>22.296000000000003</v>
      </c>
      <c r="AL59">
        <v>26.006999999999994</v>
      </c>
      <c r="AM59">
        <v>7.0255447619047633</v>
      </c>
      <c r="AN59">
        <v>0</v>
      </c>
      <c r="AO59">
        <v>10.846483200000002</v>
      </c>
      <c r="AP59">
        <v>4.1633524800000004</v>
      </c>
      <c r="AQ59">
        <v>32.359470000000002</v>
      </c>
      <c r="AR59">
        <v>4.8487680000000006</v>
      </c>
      <c r="AS59">
        <v>4.7264947199999998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29.110713134764676</v>
      </c>
      <c r="BB59">
        <f t="shared" si="0"/>
        <v>802.62394950580085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160.7837284040271</v>
      </c>
      <c r="L60">
        <v>59.999669111311107</v>
      </c>
      <c r="M60">
        <v>31.8860103626943</v>
      </c>
      <c r="N60">
        <v>51.880483418143541</v>
      </c>
      <c r="O60">
        <v>73.283333333333346</v>
      </c>
      <c r="P60">
        <v>27.534528751022837</v>
      </c>
      <c r="Q60">
        <v>9.5866713063320024</v>
      </c>
      <c r="R60">
        <v>18.616244589977224</v>
      </c>
      <c r="S60">
        <v>11.584722171113155</v>
      </c>
      <c r="T60">
        <v>0</v>
      </c>
      <c r="U60">
        <v>40.880540830137598</v>
      </c>
      <c r="V60">
        <v>6.2610415970909088</v>
      </c>
      <c r="W60">
        <v>13.597450284566456</v>
      </c>
      <c r="X60">
        <v>64.788837165820425</v>
      </c>
      <c r="Y60">
        <v>0</v>
      </c>
      <c r="Z60">
        <v>5.7568579200000007</v>
      </c>
      <c r="AA60">
        <v>18.736272</v>
      </c>
      <c r="AB60">
        <v>11.568563136000002</v>
      </c>
      <c r="AC60">
        <v>8.5010146560000006</v>
      </c>
      <c r="AD60">
        <v>12.009792239999999</v>
      </c>
      <c r="AE60">
        <v>21.712535395200007</v>
      </c>
      <c r="AF60">
        <v>19.821500000000004</v>
      </c>
      <c r="AG60">
        <v>13.02994176</v>
      </c>
      <c r="AH60">
        <v>37.640977200000002</v>
      </c>
      <c r="AI60">
        <v>0</v>
      </c>
      <c r="AJ60">
        <v>0</v>
      </c>
      <c r="AK60">
        <v>22.296000000000003</v>
      </c>
      <c r="AL60">
        <v>26.006999999999994</v>
      </c>
      <c r="AM60">
        <v>7.0255447619047633</v>
      </c>
      <c r="AN60">
        <v>0</v>
      </c>
      <c r="AO60">
        <v>10.846483200000002</v>
      </c>
      <c r="AP60">
        <v>4.1633524800000004</v>
      </c>
      <c r="AQ60">
        <v>32.359470000000002</v>
      </c>
      <c r="AR60">
        <v>4.8487680000000006</v>
      </c>
      <c r="AS60">
        <v>4.7264947199999998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29.110683950158485</v>
      </c>
      <c r="BB60">
        <f t="shared" si="0"/>
        <v>802.6231448445161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160.78379966839836</v>
      </c>
      <c r="L61">
        <v>60.000226636499598</v>
      </c>
      <c r="M61">
        <v>31.8860103626943</v>
      </c>
      <c r="N61">
        <v>51.880483418143541</v>
      </c>
      <c r="O61">
        <v>73.283333333333346</v>
      </c>
      <c r="P61">
        <v>27.534528751022837</v>
      </c>
      <c r="Q61">
        <v>9.5825728677733242</v>
      </c>
      <c r="R61">
        <v>18.614062070938214</v>
      </c>
      <c r="S61">
        <v>11.591949144706426</v>
      </c>
      <c r="T61">
        <v>0</v>
      </c>
      <c r="U61">
        <v>40.880540830137598</v>
      </c>
      <c r="V61">
        <v>6.2596363636363623</v>
      </c>
      <c r="W61">
        <v>13.597450284566456</v>
      </c>
      <c r="X61">
        <v>64.788837165820425</v>
      </c>
      <c r="Y61">
        <v>0</v>
      </c>
      <c r="Z61">
        <v>5.7568579200000007</v>
      </c>
      <c r="AA61">
        <v>18.736272</v>
      </c>
      <c r="AB61">
        <v>11.568563136000002</v>
      </c>
      <c r="AC61">
        <v>8.5010146560000006</v>
      </c>
      <c r="AD61">
        <v>12.009792239999999</v>
      </c>
      <c r="AE61">
        <v>21.712535395200007</v>
      </c>
      <c r="AF61">
        <v>19.821500000000004</v>
      </c>
      <c r="AG61">
        <v>13.02994176</v>
      </c>
      <c r="AH61">
        <v>41.093133119999997</v>
      </c>
      <c r="AI61">
        <v>0</v>
      </c>
      <c r="AJ61">
        <v>0</v>
      </c>
      <c r="AK61">
        <v>22.296000000000003</v>
      </c>
      <c r="AL61">
        <v>43.344999999999992</v>
      </c>
      <c r="AM61">
        <v>7.0255447619047633</v>
      </c>
      <c r="AN61">
        <v>0</v>
      </c>
      <c r="AO61">
        <v>10.846483200000002</v>
      </c>
      <c r="AP61">
        <v>4.1633524800000004</v>
      </c>
      <c r="AQ61">
        <v>32.359470000000002</v>
      </c>
      <c r="AR61">
        <v>1.9395072000000007</v>
      </c>
      <c r="AS61">
        <v>4.7264947199999998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29.736521419512556</v>
      </c>
      <c r="BB61">
        <f t="shared" si="0"/>
        <v>819.87837206726294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160.78379966839836</v>
      </c>
      <c r="L62">
        <v>60.000226636499598</v>
      </c>
      <c r="M62">
        <v>31.8860103626943</v>
      </c>
      <c r="N62">
        <v>51.880483418143541</v>
      </c>
      <c r="O62">
        <v>73.283333333333346</v>
      </c>
      <c r="P62">
        <v>27.534528751022837</v>
      </c>
      <c r="Q62">
        <v>9.5825728677733242</v>
      </c>
      <c r="R62">
        <v>18.614062070938214</v>
      </c>
      <c r="S62">
        <v>11.591949144706426</v>
      </c>
      <c r="T62">
        <v>0</v>
      </c>
      <c r="U62">
        <v>40.880540830137598</v>
      </c>
      <c r="V62">
        <v>6.2596363636363623</v>
      </c>
      <c r="W62">
        <v>13.597450284566456</v>
      </c>
      <c r="X62">
        <v>64.788837165820425</v>
      </c>
      <c r="Y62">
        <v>0</v>
      </c>
      <c r="Z62">
        <v>5.7568579200000007</v>
      </c>
      <c r="AA62">
        <v>18.736272</v>
      </c>
      <c r="AB62">
        <v>11.568563136000002</v>
      </c>
      <c r="AC62">
        <v>8.5010146560000006</v>
      </c>
      <c r="AD62">
        <v>12.009792239999999</v>
      </c>
      <c r="AE62">
        <v>21.712535395200007</v>
      </c>
      <c r="AF62">
        <v>19.821500000000004</v>
      </c>
      <c r="AG62">
        <v>13.02994176</v>
      </c>
      <c r="AH62">
        <v>41.093133119999997</v>
      </c>
      <c r="AI62">
        <v>0</v>
      </c>
      <c r="AJ62">
        <v>0</v>
      </c>
      <c r="AK62">
        <v>22.296000000000003</v>
      </c>
      <c r="AL62">
        <v>62.416799999999988</v>
      </c>
      <c r="AM62">
        <v>7.0255447619047633</v>
      </c>
      <c r="AN62">
        <v>0</v>
      </c>
      <c r="AO62">
        <v>10.846483200000002</v>
      </c>
      <c r="AP62">
        <v>4.1633524800000004</v>
      </c>
      <c r="AQ62">
        <v>32.359470000000002</v>
      </c>
      <c r="AR62">
        <v>1.9395072000000007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30.404034419512556</v>
      </c>
      <c r="BB62">
        <f t="shared" si="0"/>
        <v>838.2826590672629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160.78379966839836</v>
      </c>
      <c r="L63">
        <v>60.000226636499598</v>
      </c>
      <c r="M63">
        <v>31.8860103626943</v>
      </c>
      <c r="N63">
        <v>51.880483418143541</v>
      </c>
      <c r="O63">
        <v>73.283333333333346</v>
      </c>
      <c r="P63">
        <v>27.534528751022837</v>
      </c>
      <c r="Q63">
        <v>9.5825728677733242</v>
      </c>
      <c r="R63">
        <v>18.614062070938214</v>
      </c>
      <c r="S63">
        <v>11.591949144706426</v>
      </c>
      <c r="T63">
        <v>0</v>
      </c>
      <c r="U63">
        <v>40.880540830137598</v>
      </c>
      <c r="V63">
        <v>6.2596363636363623</v>
      </c>
      <c r="W63">
        <v>13.597450284566456</v>
      </c>
      <c r="X63">
        <v>64.788837165820425</v>
      </c>
      <c r="Y63">
        <v>0</v>
      </c>
      <c r="Z63">
        <v>5.7568579200000007</v>
      </c>
      <c r="AA63">
        <v>18.736272</v>
      </c>
      <c r="AB63">
        <v>11.568563136000002</v>
      </c>
      <c r="AC63">
        <v>4.2505073280000003</v>
      </c>
      <c r="AD63">
        <v>12.009792239999999</v>
      </c>
      <c r="AE63">
        <v>21.712535395200007</v>
      </c>
      <c r="AF63">
        <v>19.821500000000004</v>
      </c>
      <c r="AG63">
        <v>13.02994176</v>
      </c>
      <c r="AH63">
        <v>41.093133119999997</v>
      </c>
      <c r="AI63">
        <v>0</v>
      </c>
      <c r="AJ63">
        <v>0</v>
      </c>
      <c r="AK63">
        <v>22.296000000000003</v>
      </c>
      <c r="AL63">
        <v>62.416799999999988</v>
      </c>
      <c r="AM63">
        <v>7.0255447619047633</v>
      </c>
      <c r="AN63">
        <v>0</v>
      </c>
      <c r="AO63">
        <v>10.846483200000002</v>
      </c>
      <c r="AP63">
        <v>4.1633524800000004</v>
      </c>
      <c r="AQ63">
        <v>32.359470000000002</v>
      </c>
      <c r="AR63">
        <v>1.9395072000000007</v>
      </c>
      <c r="AS63">
        <v>4.7264947199999998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30.25526639951255</v>
      </c>
      <c r="BB63">
        <f t="shared" si="0"/>
        <v>834.18091975926291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160.78379966839836</v>
      </c>
      <c r="L64">
        <v>60.000226636499598</v>
      </c>
      <c r="M64">
        <v>31.8860103626943</v>
      </c>
      <c r="N64">
        <v>51.880483418143541</v>
      </c>
      <c r="O64">
        <v>73.283333333333346</v>
      </c>
      <c r="P64">
        <v>27.534528751022837</v>
      </c>
      <c r="Q64">
        <v>9.579463868406128</v>
      </c>
      <c r="R64">
        <v>18.611858314479633</v>
      </c>
      <c r="S64">
        <v>11.592351919561246</v>
      </c>
      <c r="T64">
        <v>0</v>
      </c>
      <c r="U64">
        <v>40.880540830137598</v>
      </c>
      <c r="V64">
        <v>6.2596363636363623</v>
      </c>
      <c r="W64">
        <v>13.597450284566456</v>
      </c>
      <c r="X64">
        <v>64.788837165820425</v>
      </c>
      <c r="Y64">
        <v>0</v>
      </c>
      <c r="Z64">
        <v>5.7568579200000007</v>
      </c>
      <c r="AA64">
        <v>18.736272</v>
      </c>
      <c r="AB64">
        <v>11.568563136000002</v>
      </c>
      <c r="AC64">
        <v>4.2505073280000003</v>
      </c>
      <c r="AD64">
        <v>12.009792239999999</v>
      </c>
      <c r="AE64">
        <v>21.712535395200007</v>
      </c>
      <c r="AF64">
        <v>19.821500000000004</v>
      </c>
      <c r="AG64">
        <v>13.02994176</v>
      </c>
      <c r="AH64">
        <v>41.093133119999997</v>
      </c>
      <c r="AI64">
        <v>0</v>
      </c>
      <c r="AJ64">
        <v>0</v>
      </c>
      <c r="AK64">
        <v>22.296000000000003</v>
      </c>
      <c r="AL64">
        <v>62.416799999999988</v>
      </c>
      <c r="AM64">
        <v>7.0255447619047633</v>
      </c>
      <c r="AN64">
        <v>0</v>
      </c>
      <c r="AO64">
        <v>10.846483200000002</v>
      </c>
      <c r="AP64">
        <v>4.1633524800000004</v>
      </c>
      <c r="AQ64">
        <v>35.984079999999999</v>
      </c>
      <c r="AR64">
        <v>1.9395072000000007</v>
      </c>
      <c r="AS64">
        <v>4.7264947199999998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30.381955897778539</v>
      </c>
      <c r="BB64">
        <f t="shared" si="0"/>
        <v>837.67393028002584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160.78379966839836</v>
      </c>
      <c r="L65">
        <v>126.97199991811389</v>
      </c>
      <c r="M65">
        <v>31.8860103626943</v>
      </c>
      <c r="N65">
        <v>51.880483418143541</v>
      </c>
      <c r="O65">
        <v>73.283333333333346</v>
      </c>
      <c r="P65">
        <v>27.534528751022837</v>
      </c>
      <c r="Q65">
        <v>9.5838081671415001</v>
      </c>
      <c r="R65">
        <v>18.615593768328441</v>
      </c>
      <c r="S65">
        <v>11.589686773940345</v>
      </c>
      <c r="T65">
        <v>0</v>
      </c>
      <c r="U65">
        <v>40.880540830137598</v>
      </c>
      <c r="V65">
        <v>6.2596363636363623</v>
      </c>
      <c r="W65">
        <v>13.597450284566456</v>
      </c>
      <c r="X65">
        <v>64.788837165820425</v>
      </c>
      <c r="Y65">
        <v>0</v>
      </c>
      <c r="Z65">
        <v>5.7568579200000007</v>
      </c>
      <c r="AA65">
        <v>18.736272</v>
      </c>
      <c r="AB65">
        <v>11.568563136000002</v>
      </c>
      <c r="AC65">
        <v>4.2505073280000003</v>
      </c>
      <c r="AD65">
        <v>12.009792239999999</v>
      </c>
      <c r="AE65">
        <v>21.712535395200007</v>
      </c>
      <c r="AF65">
        <v>19.821500000000004</v>
      </c>
      <c r="AG65">
        <v>13.02994176</v>
      </c>
      <c r="AH65">
        <v>51.366416400000006</v>
      </c>
      <c r="AI65">
        <v>0</v>
      </c>
      <c r="AJ65">
        <v>0</v>
      </c>
      <c r="AK65">
        <v>22.296000000000003</v>
      </c>
      <c r="AL65">
        <v>62.416799999999988</v>
      </c>
      <c r="AM65">
        <v>6.9552893142857153</v>
      </c>
      <c r="AN65">
        <v>0</v>
      </c>
      <c r="AO65">
        <v>10.846483200000002</v>
      </c>
      <c r="AP65">
        <v>4.1633524800000004</v>
      </c>
      <c r="AQ65">
        <v>43.145959999999995</v>
      </c>
      <c r="AR65">
        <v>1.9395072000000007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33.333929469035006</v>
      </c>
      <c r="BB65">
        <f t="shared" si="0"/>
        <v>919.06405242972812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160.78379966839836</v>
      </c>
      <c r="L66">
        <v>126.97199991811389</v>
      </c>
      <c r="M66">
        <v>31.8860103626943</v>
      </c>
      <c r="N66">
        <v>51.880483418143541</v>
      </c>
      <c r="O66">
        <v>73.283333333333346</v>
      </c>
      <c r="P66">
        <v>27.534528751022837</v>
      </c>
      <c r="Q66">
        <v>9.5838081671415001</v>
      </c>
      <c r="R66">
        <v>18.615593768328441</v>
      </c>
      <c r="S66">
        <v>11.589686773940345</v>
      </c>
      <c r="T66">
        <v>0</v>
      </c>
      <c r="U66">
        <v>40.880540830137598</v>
      </c>
      <c r="V66">
        <v>6.2596363636363623</v>
      </c>
      <c r="W66">
        <v>13.597450284566456</v>
      </c>
      <c r="X66">
        <v>64.788837165820425</v>
      </c>
      <c r="Y66">
        <v>0</v>
      </c>
      <c r="Z66">
        <v>5.7568579200000007</v>
      </c>
      <c r="AA66">
        <v>18.736272</v>
      </c>
      <c r="AB66">
        <v>5.7374452800000002</v>
      </c>
      <c r="AC66">
        <v>4.2505073280000003</v>
      </c>
      <c r="AD66">
        <v>12.009792239999999</v>
      </c>
      <c r="AE66">
        <v>21.712535395200007</v>
      </c>
      <c r="AF66">
        <v>19.821500000000004</v>
      </c>
      <c r="AG66">
        <v>13.02994176</v>
      </c>
      <c r="AH66">
        <v>61.639699680000014</v>
      </c>
      <c r="AI66">
        <v>0</v>
      </c>
      <c r="AJ66">
        <v>0</v>
      </c>
      <c r="AK66">
        <v>22.296000000000003</v>
      </c>
      <c r="AL66">
        <v>62.416799999999988</v>
      </c>
      <c r="AM66">
        <v>6.9552893142857153</v>
      </c>
      <c r="AN66">
        <v>0</v>
      </c>
      <c r="AO66">
        <v>10.846483200000002</v>
      </c>
      <c r="AP66">
        <v>4.1633524800000004</v>
      </c>
      <c r="AQ66">
        <v>43.145959999999995</v>
      </c>
      <c r="AR66">
        <v>1.9395072000000007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33.489404951435013</v>
      </c>
      <c r="BB66">
        <f t="shared" si="0"/>
        <v>923.35074237132801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160.78379966839836</v>
      </c>
      <c r="L67">
        <v>126.97199991811389</v>
      </c>
      <c r="M67">
        <v>31.8860103626943</v>
      </c>
      <c r="N67">
        <v>51.880483418143541</v>
      </c>
      <c r="O67">
        <v>73.283333333333346</v>
      </c>
      <c r="P67">
        <v>27.534528751022837</v>
      </c>
      <c r="Q67">
        <v>9.579463868406128</v>
      </c>
      <c r="R67">
        <v>18.611858314479633</v>
      </c>
      <c r="S67">
        <v>11.592351919561246</v>
      </c>
      <c r="T67">
        <v>0</v>
      </c>
      <c r="U67">
        <v>40.382074753549276</v>
      </c>
      <c r="V67">
        <v>6.2596363636363623</v>
      </c>
      <c r="W67">
        <v>13.597450284566456</v>
      </c>
      <c r="X67">
        <v>64.788837165820425</v>
      </c>
      <c r="Y67">
        <v>0</v>
      </c>
      <c r="Z67">
        <v>5.7568579200000007</v>
      </c>
      <c r="AA67">
        <v>18.736272</v>
      </c>
      <c r="AB67">
        <v>5.7374452800000002</v>
      </c>
      <c r="AC67">
        <v>4.2505073280000003</v>
      </c>
      <c r="AD67">
        <v>12.009792239999999</v>
      </c>
      <c r="AE67">
        <v>21.712535395200007</v>
      </c>
      <c r="AF67">
        <v>19.821500000000004</v>
      </c>
      <c r="AG67">
        <v>13.02994176</v>
      </c>
      <c r="AH67">
        <v>61.639699680000014</v>
      </c>
      <c r="AI67">
        <v>0</v>
      </c>
      <c r="AJ67">
        <v>0</v>
      </c>
      <c r="AK67">
        <v>22.296000000000003</v>
      </c>
      <c r="AL67">
        <v>62.416799999999988</v>
      </c>
      <c r="AM67">
        <v>6.9552893142857153</v>
      </c>
      <c r="AN67">
        <v>0</v>
      </c>
      <c r="AO67">
        <v>10.846483200000002</v>
      </c>
      <c r="AP67">
        <v>4.1633524800000004</v>
      </c>
      <c r="AQ67">
        <v>43.145959999999995</v>
      </c>
      <c r="AR67">
        <v>3.8790144000000013</v>
      </c>
      <c r="AS67">
        <v>4.7264947199999998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33.539651702405266</v>
      </c>
      <c r="BB67">
        <f t="shared" si="0"/>
        <v>924.7361221368061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160.78379966839836</v>
      </c>
      <c r="L68">
        <v>126.97199991811389</v>
      </c>
      <c r="M68">
        <v>31.8860103626943</v>
      </c>
      <c r="N68">
        <v>51.880483418143541</v>
      </c>
      <c r="O68">
        <v>73.283333333333346</v>
      </c>
      <c r="P68">
        <v>27.534528751022837</v>
      </c>
      <c r="Q68">
        <v>9.579463868406128</v>
      </c>
      <c r="R68">
        <v>18.611858314479633</v>
      </c>
      <c r="S68">
        <v>11.592351919561246</v>
      </c>
      <c r="T68">
        <v>0</v>
      </c>
      <c r="U68">
        <v>40.382074753549276</v>
      </c>
      <c r="V68">
        <v>6.2596363636363623</v>
      </c>
      <c r="W68">
        <v>13.597450284566456</v>
      </c>
      <c r="X68">
        <v>64.788837165820425</v>
      </c>
      <c r="Y68">
        <v>0</v>
      </c>
      <c r="Z68">
        <v>5.7568579200000007</v>
      </c>
      <c r="AA68">
        <v>18.736272</v>
      </c>
      <c r="AB68">
        <v>5.7374452800000002</v>
      </c>
      <c r="AC68">
        <v>4.2505073280000003</v>
      </c>
      <c r="AD68">
        <v>12.009792239999999</v>
      </c>
      <c r="AE68">
        <v>21.712535395200007</v>
      </c>
      <c r="AF68">
        <v>19.821500000000004</v>
      </c>
      <c r="AG68">
        <v>13.02994176</v>
      </c>
      <c r="AH68">
        <v>61.639699680000014</v>
      </c>
      <c r="AI68">
        <v>0</v>
      </c>
      <c r="AJ68">
        <v>0</v>
      </c>
      <c r="AK68">
        <v>22.296000000000003</v>
      </c>
      <c r="AL68">
        <v>62.416799999999988</v>
      </c>
      <c r="AM68">
        <v>6.9552893142857153</v>
      </c>
      <c r="AN68">
        <v>0</v>
      </c>
      <c r="AO68">
        <v>10.846483200000002</v>
      </c>
      <c r="AP68">
        <v>4.1633524800000004</v>
      </c>
      <c r="AQ68">
        <v>43.145959999999995</v>
      </c>
      <c r="AR68">
        <v>3.8790144000000013</v>
      </c>
      <c r="AS68">
        <v>4.7264947199999998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33.539651702405266</v>
      </c>
      <c r="BB68">
        <f t="shared" ref="BB68:BB99" si="1">SUM(B68:AZ68)-BA68</f>
        <v>924.7361221368061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160.78489502379924</v>
      </c>
      <c r="L69">
        <v>126.97199991811389</v>
      </c>
      <c r="M69">
        <v>31.8860103626943</v>
      </c>
      <c r="N69">
        <v>51.880483418143541</v>
      </c>
      <c r="O69">
        <v>73.283333333333346</v>
      </c>
      <c r="P69">
        <v>27.534528751022837</v>
      </c>
      <c r="Q69">
        <v>9.5838081671415001</v>
      </c>
      <c r="R69">
        <v>18.615593768328441</v>
      </c>
      <c r="S69">
        <v>11.589686773940345</v>
      </c>
      <c r="T69">
        <v>0</v>
      </c>
      <c r="U69">
        <v>40.382074753549276</v>
      </c>
      <c r="V69">
        <v>6.2596363636363623</v>
      </c>
      <c r="W69">
        <v>13.597450284566456</v>
      </c>
      <c r="X69">
        <v>64.788837165820425</v>
      </c>
      <c r="Y69">
        <v>0</v>
      </c>
      <c r="Z69">
        <v>2.8784289600000004</v>
      </c>
      <c r="AA69">
        <v>18.736272</v>
      </c>
      <c r="AB69">
        <v>5.7374452800000002</v>
      </c>
      <c r="AC69">
        <v>8.5010146560000006</v>
      </c>
      <c r="AD69">
        <v>12.009792239999999</v>
      </c>
      <c r="AE69">
        <v>21.712535395200007</v>
      </c>
      <c r="AF69">
        <v>19.821500000000004</v>
      </c>
      <c r="AG69">
        <v>13.02994176</v>
      </c>
      <c r="AH69">
        <v>61.639699680000014</v>
      </c>
      <c r="AI69">
        <v>0</v>
      </c>
      <c r="AJ69">
        <v>0</v>
      </c>
      <c r="AK69">
        <v>22.296000000000003</v>
      </c>
      <c r="AL69">
        <v>59.816099999999985</v>
      </c>
      <c r="AM69">
        <v>6.9552893142857153</v>
      </c>
      <c r="AN69">
        <v>0</v>
      </c>
      <c r="AO69">
        <v>10.846483200000002</v>
      </c>
      <c r="AP69">
        <v>4.1633524800000004</v>
      </c>
      <c r="AQ69">
        <v>43.145959999999995</v>
      </c>
      <c r="AR69">
        <v>4.8487680000000006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33.530819983592167</v>
      </c>
      <c r="BB69">
        <f t="shared" si="1"/>
        <v>924.49259578598333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160.78489502379924</v>
      </c>
      <c r="L70">
        <v>126.9720478391242</v>
      </c>
      <c r="M70">
        <v>31.8860103626943</v>
      </c>
      <c r="N70">
        <v>51.880483418143541</v>
      </c>
      <c r="O70">
        <v>73.283333333333346</v>
      </c>
      <c r="P70">
        <v>27.534528751022837</v>
      </c>
      <c r="Q70">
        <v>9.5838081671415001</v>
      </c>
      <c r="R70">
        <v>18.615593768328441</v>
      </c>
      <c r="S70">
        <v>11.589686773940345</v>
      </c>
      <c r="T70">
        <v>0</v>
      </c>
      <c r="U70">
        <v>40.382074753549276</v>
      </c>
      <c r="V70">
        <v>6.2596363636363623</v>
      </c>
      <c r="W70">
        <v>13.597450284566456</v>
      </c>
      <c r="X70">
        <v>64.788837165820425</v>
      </c>
      <c r="Y70">
        <v>0</v>
      </c>
      <c r="Z70">
        <v>2.8784289600000004</v>
      </c>
      <c r="AA70">
        <v>18.736272</v>
      </c>
      <c r="AB70">
        <v>5.7374452800000002</v>
      </c>
      <c r="AC70">
        <v>8.5010146560000006</v>
      </c>
      <c r="AD70">
        <v>12.009792239999999</v>
      </c>
      <c r="AE70">
        <v>21.712535395200007</v>
      </c>
      <c r="AF70">
        <v>19.821500000000004</v>
      </c>
      <c r="AG70">
        <v>13.02994176</v>
      </c>
      <c r="AH70">
        <v>61.639699680000014</v>
      </c>
      <c r="AI70">
        <v>0</v>
      </c>
      <c r="AJ70">
        <v>0</v>
      </c>
      <c r="AK70">
        <v>22.296000000000003</v>
      </c>
      <c r="AL70">
        <v>43.344999999999992</v>
      </c>
      <c r="AM70">
        <v>6.9552893142857153</v>
      </c>
      <c r="AN70">
        <v>0</v>
      </c>
      <c r="AO70">
        <v>10.846483200000002</v>
      </c>
      <c r="AP70">
        <v>4.1633524800000004</v>
      </c>
      <c r="AQ70">
        <v>43.145959999999995</v>
      </c>
      <c r="AR70">
        <v>4.8487680000000006</v>
      </c>
      <c r="AS70">
        <v>4.7264947199999998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32.954333258027233</v>
      </c>
      <c r="BB70">
        <f t="shared" si="1"/>
        <v>908.59803043255874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160.78489502379924</v>
      </c>
      <c r="L71">
        <v>126.9720478391242</v>
      </c>
      <c r="M71">
        <v>31.8860103626943</v>
      </c>
      <c r="N71">
        <v>51.880483418143541</v>
      </c>
      <c r="O71">
        <v>73.283333333333346</v>
      </c>
      <c r="P71">
        <v>27.534528751022837</v>
      </c>
      <c r="Q71">
        <v>9.5838081671415001</v>
      </c>
      <c r="R71">
        <v>18.615593768328441</v>
      </c>
      <c r="S71">
        <v>11.589686773940345</v>
      </c>
      <c r="T71">
        <v>0</v>
      </c>
      <c r="U71">
        <v>40.382074753549276</v>
      </c>
      <c r="V71">
        <v>6.2596363636363623</v>
      </c>
      <c r="W71">
        <v>13.597450284566456</v>
      </c>
      <c r="X71">
        <v>64.788837165820425</v>
      </c>
      <c r="Y71">
        <v>0</v>
      </c>
      <c r="Z71">
        <v>2.8784289600000004</v>
      </c>
      <c r="AA71">
        <v>18.736272</v>
      </c>
      <c r="AB71">
        <v>5.7374452800000002</v>
      </c>
      <c r="AC71">
        <v>8.5010146560000006</v>
      </c>
      <c r="AD71">
        <v>12.009792239999999</v>
      </c>
      <c r="AE71">
        <v>21.712535395200007</v>
      </c>
      <c r="AF71">
        <v>19.821500000000004</v>
      </c>
      <c r="AG71">
        <v>13.02994176</v>
      </c>
      <c r="AH71">
        <v>61.639699680000014</v>
      </c>
      <c r="AI71">
        <v>0</v>
      </c>
      <c r="AJ71">
        <v>0</v>
      </c>
      <c r="AK71">
        <v>22.296000000000003</v>
      </c>
      <c r="AL71">
        <v>26.006999999999994</v>
      </c>
      <c r="AM71">
        <v>6.9552893142857153</v>
      </c>
      <c r="AN71">
        <v>0</v>
      </c>
      <c r="AO71">
        <v>10.846483200000002</v>
      </c>
      <c r="AP71">
        <v>4.1633524800000004</v>
      </c>
      <c r="AQ71">
        <v>43.145959999999995</v>
      </c>
      <c r="AR71">
        <v>4.8487680000000006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32.347503258027231</v>
      </c>
      <c r="BB71">
        <f t="shared" si="1"/>
        <v>891.86686043255861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160.78489502379924</v>
      </c>
      <c r="L72">
        <v>126.9720478391242</v>
      </c>
      <c r="M72">
        <v>31.8860103626943</v>
      </c>
      <c r="N72">
        <v>51.880483418143541</v>
      </c>
      <c r="O72">
        <v>73.283333333333346</v>
      </c>
      <c r="P72">
        <v>27.534528751022837</v>
      </c>
      <c r="Q72">
        <v>9.5838081671415001</v>
      </c>
      <c r="R72">
        <v>18.615593768328441</v>
      </c>
      <c r="S72">
        <v>11.589686773940345</v>
      </c>
      <c r="T72">
        <v>0</v>
      </c>
      <c r="U72">
        <v>40.382074753549276</v>
      </c>
      <c r="V72">
        <v>6.2596363636363623</v>
      </c>
      <c r="W72">
        <v>13.597450284566456</v>
      </c>
      <c r="X72">
        <v>64.788837165820425</v>
      </c>
      <c r="Y72">
        <v>0</v>
      </c>
      <c r="Z72">
        <v>2.8784289600000004</v>
      </c>
      <c r="AA72">
        <v>18.736272</v>
      </c>
      <c r="AB72">
        <v>11.568563136000002</v>
      </c>
      <c r="AC72">
        <v>8.5010146560000006</v>
      </c>
      <c r="AD72">
        <v>12.009792239999999</v>
      </c>
      <c r="AE72">
        <v>21.712535395200007</v>
      </c>
      <c r="AF72">
        <v>19.821500000000004</v>
      </c>
      <c r="AG72">
        <v>13.02994176</v>
      </c>
      <c r="AH72">
        <v>61.639699680000014</v>
      </c>
      <c r="AI72">
        <v>0</v>
      </c>
      <c r="AJ72">
        <v>0</v>
      </c>
      <c r="AK72">
        <v>22.296000000000003</v>
      </c>
      <c r="AL72">
        <v>26.006999999999994</v>
      </c>
      <c r="AM72">
        <v>6.9552893142857153</v>
      </c>
      <c r="AN72">
        <v>0</v>
      </c>
      <c r="AO72">
        <v>10.846483200000002</v>
      </c>
      <c r="AP72">
        <v>4.1633524800000004</v>
      </c>
      <c r="AQ72">
        <v>43.145959999999995</v>
      </c>
      <c r="AR72">
        <v>4.8487680000000006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32.551592470827231</v>
      </c>
      <c r="BB72">
        <f t="shared" si="1"/>
        <v>897.4938890757586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160.78489502379924</v>
      </c>
      <c r="L73">
        <v>126.9720478391242</v>
      </c>
      <c r="M73">
        <v>31.8860103626943</v>
      </c>
      <c r="N73">
        <v>51.880483418143541</v>
      </c>
      <c r="O73">
        <v>73.283333333333346</v>
      </c>
      <c r="P73">
        <v>27.534528751022837</v>
      </c>
      <c r="Q73">
        <v>9.5838081671415001</v>
      </c>
      <c r="R73">
        <v>18.615593768328441</v>
      </c>
      <c r="S73">
        <v>11.589686773940345</v>
      </c>
      <c r="T73">
        <v>0</v>
      </c>
      <c r="U73">
        <v>40.382074753549276</v>
      </c>
      <c r="V73">
        <v>6.2596363636363623</v>
      </c>
      <c r="W73">
        <v>13.062453816660854</v>
      </c>
      <c r="X73">
        <v>64.788837165820425</v>
      </c>
      <c r="Y73">
        <v>0</v>
      </c>
      <c r="Z73">
        <v>2.8784289600000004</v>
      </c>
      <c r="AA73">
        <v>18.736272</v>
      </c>
      <c r="AB73">
        <v>11.568563136000002</v>
      </c>
      <c r="AC73">
        <v>8.5010146560000006</v>
      </c>
      <c r="AD73">
        <v>16.050188044799999</v>
      </c>
      <c r="AE73">
        <v>21.712535395200007</v>
      </c>
      <c r="AF73">
        <v>19.821500000000004</v>
      </c>
      <c r="AG73">
        <v>13.02994176</v>
      </c>
      <c r="AH73">
        <v>61.639699680000014</v>
      </c>
      <c r="AI73">
        <v>0</v>
      </c>
      <c r="AJ73">
        <v>0</v>
      </c>
      <c r="AK73">
        <v>22.296000000000003</v>
      </c>
      <c r="AL73">
        <v>26.006999999999994</v>
      </c>
      <c r="AM73">
        <v>6.9552893142857153</v>
      </c>
      <c r="AN73">
        <v>0</v>
      </c>
      <c r="AO73">
        <v>10.846483200000002</v>
      </c>
      <c r="AP73">
        <v>4.1633524800000004</v>
      </c>
      <c r="AQ73">
        <v>43.145959999999995</v>
      </c>
      <c r="AR73">
        <v>6.7882752000000002</v>
      </c>
      <c r="AS73">
        <v>4.7264947199999998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32.742164401650541</v>
      </c>
      <c r="BB73">
        <f t="shared" si="1"/>
        <v>902.74822368182981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160.78489502379924</v>
      </c>
      <c r="L74">
        <v>126.9720478391242</v>
      </c>
      <c r="M74">
        <v>31.8860103626943</v>
      </c>
      <c r="N74">
        <v>51.880483418143541</v>
      </c>
      <c r="O74">
        <v>73.283333333333346</v>
      </c>
      <c r="P74">
        <v>27.534528751022837</v>
      </c>
      <c r="Q74">
        <v>9.5838081671415001</v>
      </c>
      <c r="R74">
        <v>18.615593768328441</v>
      </c>
      <c r="S74">
        <v>11.589686773940345</v>
      </c>
      <c r="T74">
        <v>0</v>
      </c>
      <c r="U74">
        <v>40.382074753549276</v>
      </c>
      <c r="V74">
        <v>6.2596363636363623</v>
      </c>
      <c r="W74">
        <v>13.329952185792351</v>
      </c>
      <c r="X74">
        <v>64.788837165820425</v>
      </c>
      <c r="Y74">
        <v>0</v>
      </c>
      <c r="Z74">
        <v>5.7568579200000007</v>
      </c>
      <c r="AA74">
        <v>18.736272</v>
      </c>
      <c r="AB74">
        <v>11.568563136000002</v>
      </c>
      <c r="AC74">
        <v>8.5010146560000006</v>
      </c>
      <c r="AD74">
        <v>16.050188044799999</v>
      </c>
      <c r="AE74">
        <v>21.712535395200007</v>
      </c>
      <c r="AF74">
        <v>19.821500000000004</v>
      </c>
      <c r="AG74">
        <v>13.02994176</v>
      </c>
      <c r="AH74">
        <v>61.639699680000014</v>
      </c>
      <c r="AI74">
        <v>0</v>
      </c>
      <c r="AJ74">
        <v>0</v>
      </c>
      <c r="AK74">
        <v>22.296000000000003</v>
      </c>
      <c r="AL74">
        <v>26.006999999999994</v>
      </c>
      <c r="AM74">
        <v>6.9552893142857153</v>
      </c>
      <c r="AN74">
        <v>0</v>
      </c>
      <c r="AO74">
        <v>10.846483200000002</v>
      </c>
      <c r="AP74">
        <v>4.1633524800000004</v>
      </c>
      <c r="AQ74">
        <v>43.145959999999995</v>
      </c>
      <c r="AR74">
        <v>6.7882752000000002</v>
      </c>
      <c r="AS74">
        <v>4.7264947199999998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32.852271858170141</v>
      </c>
      <c r="BB74">
        <f t="shared" si="1"/>
        <v>905.78404355444172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160.78489502379924</v>
      </c>
      <c r="L75">
        <v>126.9720478391242</v>
      </c>
      <c r="M75">
        <v>31.8860103626943</v>
      </c>
      <c r="N75">
        <v>51.880483418143541</v>
      </c>
      <c r="O75">
        <v>73.283333333333346</v>
      </c>
      <c r="P75">
        <v>27.534528751022837</v>
      </c>
      <c r="Q75">
        <v>9.5838081671415001</v>
      </c>
      <c r="R75">
        <v>18.615593768328441</v>
      </c>
      <c r="S75">
        <v>11.589686773940345</v>
      </c>
      <c r="T75">
        <v>0</v>
      </c>
      <c r="U75">
        <v>40.382074753549276</v>
      </c>
      <c r="V75">
        <v>6.2596363636363623</v>
      </c>
      <c r="W75">
        <v>13.597450284566456</v>
      </c>
      <c r="X75">
        <v>64.788837165820425</v>
      </c>
      <c r="Y75">
        <v>0</v>
      </c>
      <c r="Z75">
        <v>8.6352868800000007</v>
      </c>
      <c r="AA75">
        <v>18.736272</v>
      </c>
      <c r="AB75">
        <v>11.568563136000002</v>
      </c>
      <c r="AC75">
        <v>8.5010146560000006</v>
      </c>
      <c r="AD75">
        <v>16.050188044799999</v>
      </c>
      <c r="AE75">
        <v>21.712535395200007</v>
      </c>
      <c r="AF75">
        <v>19.821500000000004</v>
      </c>
      <c r="AG75">
        <v>13.02994176</v>
      </c>
      <c r="AH75">
        <v>61.639699680000014</v>
      </c>
      <c r="AI75">
        <v>0</v>
      </c>
      <c r="AJ75">
        <v>0</v>
      </c>
      <c r="AK75">
        <v>22.296000000000003</v>
      </c>
      <c r="AL75">
        <v>35.542899999999996</v>
      </c>
      <c r="AM75">
        <v>6.9552893142857153</v>
      </c>
      <c r="AN75">
        <v>0</v>
      </c>
      <c r="AO75">
        <v>10.846483200000002</v>
      </c>
      <c r="AP75">
        <v>4.1633524800000004</v>
      </c>
      <c r="AQ75">
        <v>43.145959999999995</v>
      </c>
      <c r="AR75">
        <v>6.7882752000000002</v>
      </c>
      <c r="AS75">
        <v>4.7264947199999998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33.296135805227237</v>
      </c>
      <c r="BB75">
        <f t="shared" si="1"/>
        <v>918.02200666615886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160.78489502379924</v>
      </c>
      <c r="L76">
        <v>126.9720478391242</v>
      </c>
      <c r="M76">
        <v>31.8860103626943</v>
      </c>
      <c r="N76">
        <v>51.880483418143541</v>
      </c>
      <c r="O76">
        <v>73.283333333333346</v>
      </c>
      <c r="P76">
        <v>27.534528751022837</v>
      </c>
      <c r="Q76">
        <v>9.5838081671415001</v>
      </c>
      <c r="R76">
        <v>18.615593768328441</v>
      </c>
      <c r="S76">
        <v>11.589686773940345</v>
      </c>
      <c r="T76">
        <v>0</v>
      </c>
      <c r="U76">
        <v>40.382074753549276</v>
      </c>
      <c r="V76">
        <v>6.2596363636363623</v>
      </c>
      <c r="W76">
        <v>13.597450284566456</v>
      </c>
      <c r="X76">
        <v>64.788837165820425</v>
      </c>
      <c r="Y76">
        <v>0</v>
      </c>
      <c r="Z76">
        <v>8.6352868800000007</v>
      </c>
      <c r="AA76">
        <v>18.736272</v>
      </c>
      <c r="AB76">
        <v>11.568563136000002</v>
      </c>
      <c r="AC76">
        <v>8.5010146560000006</v>
      </c>
      <c r="AD76">
        <v>16.050188044799999</v>
      </c>
      <c r="AE76">
        <v>21.712535395200007</v>
      </c>
      <c r="AF76">
        <v>19.821500000000004</v>
      </c>
      <c r="AG76">
        <v>13.02994176</v>
      </c>
      <c r="AH76">
        <v>61.639699680000014</v>
      </c>
      <c r="AI76">
        <v>1.3977540000000004</v>
      </c>
      <c r="AJ76">
        <v>0</v>
      </c>
      <c r="AK76">
        <v>22.296000000000003</v>
      </c>
      <c r="AL76">
        <v>35.542899999999996</v>
      </c>
      <c r="AM76">
        <v>6.9552893142857153</v>
      </c>
      <c r="AN76">
        <v>0</v>
      </c>
      <c r="AO76">
        <v>10.846483200000002</v>
      </c>
      <c r="AP76">
        <v>4.1633524800000004</v>
      </c>
      <c r="AQ76">
        <v>43.145959999999995</v>
      </c>
      <c r="AR76">
        <v>6.7882752000000002</v>
      </c>
      <c r="AS76">
        <v>4.7264947199999998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33.345057414827238</v>
      </c>
      <c r="BB76">
        <f t="shared" si="1"/>
        <v>919.37083905655879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160.78489502379924</v>
      </c>
      <c r="L77">
        <v>126.9720478391242</v>
      </c>
      <c r="M77">
        <v>31.8860103626943</v>
      </c>
      <c r="N77">
        <v>51.880483418143541</v>
      </c>
      <c r="O77">
        <v>73.283333333333346</v>
      </c>
      <c r="P77">
        <v>27.534528751022837</v>
      </c>
      <c r="Q77">
        <v>9.5838081671415001</v>
      </c>
      <c r="R77">
        <v>18.615593768328441</v>
      </c>
      <c r="S77">
        <v>11.589686773940345</v>
      </c>
      <c r="T77">
        <v>0</v>
      </c>
      <c r="U77">
        <v>41.219627475109064</v>
      </c>
      <c r="V77">
        <v>6.2596363636363623</v>
      </c>
      <c r="W77">
        <v>13.597450284566456</v>
      </c>
      <c r="X77">
        <v>64.788837165820425</v>
      </c>
      <c r="Y77">
        <v>0</v>
      </c>
      <c r="Z77">
        <v>8.6352868800000007</v>
      </c>
      <c r="AA77">
        <v>18.736272</v>
      </c>
      <c r="AB77">
        <v>17.352844703999999</v>
      </c>
      <c r="AC77">
        <v>8.5010146560000006</v>
      </c>
      <c r="AD77">
        <v>16.050188044799999</v>
      </c>
      <c r="AE77">
        <v>21.712535395200007</v>
      </c>
      <c r="AF77">
        <v>19.821500000000004</v>
      </c>
      <c r="AG77">
        <v>13.02994176</v>
      </c>
      <c r="AH77">
        <v>61.639699680000014</v>
      </c>
      <c r="AI77">
        <v>6.1501176000000006</v>
      </c>
      <c r="AJ77">
        <v>0</v>
      </c>
      <c r="AK77">
        <v>22.296000000000003</v>
      </c>
      <c r="AL77">
        <v>35.542899999999996</v>
      </c>
      <c r="AM77">
        <v>6.9552893142857153</v>
      </c>
      <c r="AN77">
        <v>0</v>
      </c>
      <c r="AO77">
        <v>10.846483200000002</v>
      </c>
      <c r="AP77">
        <v>4.1633524800000004</v>
      </c>
      <c r="AQ77">
        <v>43.145959999999995</v>
      </c>
      <c r="AR77">
        <v>23.274086399999998</v>
      </c>
      <c r="AS77">
        <v>14.120402976000001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34.648944214481809</v>
      </c>
      <c r="BB77">
        <f t="shared" si="1"/>
        <v>955.32086960246397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160.78489502379924</v>
      </c>
      <c r="L78">
        <v>126.9720478391242</v>
      </c>
      <c r="M78">
        <v>31.8860103626943</v>
      </c>
      <c r="N78">
        <v>51.880483418143541</v>
      </c>
      <c r="O78">
        <v>73.283333333333346</v>
      </c>
      <c r="P78">
        <v>27.534528751022837</v>
      </c>
      <c r="Q78">
        <v>9.5838081671415001</v>
      </c>
      <c r="R78">
        <v>18.615593768328441</v>
      </c>
      <c r="S78">
        <v>11.589686773940345</v>
      </c>
      <c r="T78">
        <v>0</v>
      </c>
      <c r="U78">
        <v>41.719630816845353</v>
      </c>
      <c r="V78">
        <v>6.2596363636363623</v>
      </c>
      <c r="W78">
        <v>13.597450284566456</v>
      </c>
      <c r="X78">
        <v>64.788837165820425</v>
      </c>
      <c r="Y78">
        <v>0</v>
      </c>
      <c r="Z78">
        <v>8.6352868800000007</v>
      </c>
      <c r="AA78">
        <v>18.736272</v>
      </c>
      <c r="AB78">
        <v>17.352844703999999</v>
      </c>
      <c r="AC78">
        <v>8.5010146560000006</v>
      </c>
      <c r="AD78">
        <v>16.050188044799999</v>
      </c>
      <c r="AE78">
        <v>21.712535395200007</v>
      </c>
      <c r="AF78">
        <v>19.821500000000004</v>
      </c>
      <c r="AG78">
        <v>13.02994176</v>
      </c>
      <c r="AH78">
        <v>61.639699680000014</v>
      </c>
      <c r="AI78">
        <v>6.1501176000000006</v>
      </c>
      <c r="AJ78">
        <v>0</v>
      </c>
      <c r="AK78">
        <v>22.296000000000003</v>
      </c>
      <c r="AL78">
        <v>35.542899999999996</v>
      </c>
      <c r="AM78">
        <v>6.9552893142857153</v>
      </c>
      <c r="AN78">
        <v>0</v>
      </c>
      <c r="AO78">
        <v>10.846483200000002</v>
      </c>
      <c r="AP78">
        <v>4.1633524800000004</v>
      </c>
      <c r="AQ78">
        <v>43.145959999999995</v>
      </c>
      <c r="AR78">
        <v>23.274086399999998</v>
      </c>
      <c r="AS78">
        <v>14.120402976000001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34.666444331442584</v>
      </c>
      <c r="BB78">
        <f t="shared" si="1"/>
        <v>955.80337282723951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160.78489502379924</v>
      </c>
      <c r="L79">
        <v>126.9720478391242</v>
      </c>
      <c r="M79">
        <v>31.8860103626943</v>
      </c>
      <c r="N79">
        <v>51.880483418143541</v>
      </c>
      <c r="O79">
        <v>73.283333333333346</v>
      </c>
      <c r="P79">
        <v>27.534528751022837</v>
      </c>
      <c r="Q79">
        <v>9.5838081671415001</v>
      </c>
      <c r="R79">
        <v>18.615593768328441</v>
      </c>
      <c r="S79">
        <v>11.589686773940345</v>
      </c>
      <c r="T79">
        <v>0</v>
      </c>
      <c r="U79">
        <v>42.218096919828156</v>
      </c>
      <c r="V79">
        <v>6.2596363636363623</v>
      </c>
      <c r="W79">
        <v>13.062453816660854</v>
      </c>
      <c r="X79">
        <v>64.788837165820425</v>
      </c>
      <c r="Y79">
        <v>0</v>
      </c>
      <c r="Z79">
        <v>8.6352868800000007</v>
      </c>
      <c r="AA79">
        <v>18.909756000000002</v>
      </c>
      <c r="AB79">
        <v>17.352844703999999</v>
      </c>
      <c r="AC79">
        <v>12.7643852736</v>
      </c>
      <c r="AD79">
        <v>16.050188044799999</v>
      </c>
      <c r="AE79">
        <v>22.877840159999998</v>
      </c>
      <c r="AF79">
        <v>20.915100000000002</v>
      </c>
      <c r="AG79">
        <v>13.02994176</v>
      </c>
      <c r="AH79">
        <v>61.639699680000014</v>
      </c>
      <c r="AI79">
        <v>6.1501176000000006</v>
      </c>
      <c r="AJ79">
        <v>0</v>
      </c>
      <c r="AK79">
        <v>22.296000000000003</v>
      </c>
      <c r="AL79">
        <v>35.542899999999996</v>
      </c>
      <c r="AM79">
        <v>6.9552893142857153</v>
      </c>
      <c r="AN79">
        <v>0</v>
      </c>
      <c r="AO79">
        <v>10.846483200000002</v>
      </c>
      <c r="AP79">
        <v>4.1633524800000004</v>
      </c>
      <c r="AQ79">
        <v>43.145959999999995</v>
      </c>
      <c r="AR79">
        <v>6.7882752000000002</v>
      </c>
      <c r="AS79">
        <v>14.120402976000001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34.322513946270298</v>
      </c>
      <c r="BB79">
        <f t="shared" si="1"/>
        <v>946.32072102988923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160.78489502379924</v>
      </c>
      <c r="L80">
        <v>126.9720478391242</v>
      </c>
      <c r="M80">
        <v>31.8860103626943</v>
      </c>
      <c r="N80">
        <v>51.880483418143541</v>
      </c>
      <c r="O80">
        <v>73.283333333333346</v>
      </c>
      <c r="P80">
        <v>27.534528751022837</v>
      </c>
      <c r="Q80">
        <v>9.5838081671415001</v>
      </c>
      <c r="R80">
        <v>18.615593768328441</v>
      </c>
      <c r="S80">
        <v>11.589686773940345</v>
      </c>
      <c r="T80">
        <v>0</v>
      </c>
      <c r="U80">
        <v>42.549895242567644</v>
      </c>
      <c r="V80">
        <v>6.2596363636363623</v>
      </c>
      <c r="W80">
        <v>13.329952185792351</v>
      </c>
      <c r="X80">
        <v>64.788837165820425</v>
      </c>
      <c r="Y80">
        <v>0</v>
      </c>
      <c r="Z80">
        <v>8.6352868800000007</v>
      </c>
      <c r="AA80">
        <v>18.909756000000002</v>
      </c>
      <c r="AB80">
        <v>17.352844703999999</v>
      </c>
      <c r="AC80">
        <v>12.7643852736</v>
      </c>
      <c r="AD80">
        <v>16.050188044799999</v>
      </c>
      <c r="AE80">
        <v>22.877840159999998</v>
      </c>
      <c r="AF80">
        <v>20.915100000000002</v>
      </c>
      <c r="AG80">
        <v>13.02994176</v>
      </c>
      <c r="AH80">
        <v>61.639699680000014</v>
      </c>
      <c r="AI80">
        <v>21.469501440000005</v>
      </c>
      <c r="AJ80">
        <v>0</v>
      </c>
      <c r="AK80">
        <v>22.296000000000003</v>
      </c>
      <c r="AL80">
        <v>35.542899999999996</v>
      </c>
      <c r="AM80">
        <v>6.9552893142857153</v>
      </c>
      <c r="AN80">
        <v>0</v>
      </c>
      <c r="AO80">
        <v>10.846483200000002</v>
      </c>
      <c r="AP80">
        <v>4.1633524800000004</v>
      </c>
      <c r="AQ80">
        <v>43.145959999999995</v>
      </c>
      <c r="AR80">
        <v>6.7882752000000002</v>
      </c>
      <c r="AS80">
        <v>14.120402976000001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34.879667764885774</v>
      </c>
      <c r="BB80">
        <f t="shared" si="1"/>
        <v>961.68224774314467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160.78489502379924</v>
      </c>
      <c r="L81">
        <v>126.9720478391242</v>
      </c>
      <c r="M81">
        <v>31.8860103626943</v>
      </c>
      <c r="N81">
        <v>51.880483418143541</v>
      </c>
      <c r="O81">
        <v>73.283333333333346</v>
      </c>
      <c r="P81">
        <v>27.534528751022837</v>
      </c>
      <c r="Q81">
        <v>9.5838081671415001</v>
      </c>
      <c r="R81">
        <v>18.615593768328441</v>
      </c>
      <c r="S81">
        <v>11.589686773940345</v>
      </c>
      <c r="T81">
        <v>0</v>
      </c>
      <c r="U81">
        <v>42.549895242567644</v>
      </c>
      <c r="V81">
        <v>6.2596363636363623</v>
      </c>
      <c r="W81">
        <v>13.329952185792351</v>
      </c>
      <c r="X81">
        <v>64.788837165820425</v>
      </c>
      <c r="Y81">
        <v>0</v>
      </c>
      <c r="Z81">
        <v>8.6352868800000007</v>
      </c>
      <c r="AA81">
        <v>18.909756000000002</v>
      </c>
      <c r="AB81">
        <v>17.352844703999999</v>
      </c>
      <c r="AC81">
        <v>12.7643852736</v>
      </c>
      <c r="AD81">
        <v>16.050188044799999</v>
      </c>
      <c r="AE81">
        <v>22.877840159999998</v>
      </c>
      <c r="AF81">
        <v>20.915100000000002</v>
      </c>
      <c r="AG81">
        <v>13.02994176</v>
      </c>
      <c r="AH81">
        <v>61.639699680000014</v>
      </c>
      <c r="AI81">
        <v>21.469501440000005</v>
      </c>
      <c r="AJ81">
        <v>0</v>
      </c>
      <c r="AK81">
        <v>22.296000000000003</v>
      </c>
      <c r="AL81">
        <v>35.542899999999996</v>
      </c>
      <c r="AM81">
        <v>6.9552893142857153</v>
      </c>
      <c r="AN81">
        <v>0</v>
      </c>
      <c r="AO81">
        <v>10.329984</v>
      </c>
      <c r="AP81">
        <v>4.1633524800000004</v>
      </c>
      <c r="AQ81">
        <v>43.145959999999995</v>
      </c>
      <c r="AR81">
        <v>6.7882752000000002</v>
      </c>
      <c r="AS81">
        <v>4.7264947199999998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34.53280341608577</v>
      </c>
      <c r="BB81">
        <f t="shared" si="1"/>
        <v>952.1187046359446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160.78489502379924</v>
      </c>
      <c r="L82">
        <v>126.9720478391242</v>
      </c>
      <c r="M82">
        <v>31.8860103626943</v>
      </c>
      <c r="N82">
        <v>51.880483418143541</v>
      </c>
      <c r="O82">
        <v>73.283333333333346</v>
      </c>
      <c r="P82">
        <v>27.534528751022837</v>
      </c>
      <c r="Q82">
        <v>9.5838081671415001</v>
      </c>
      <c r="R82">
        <v>18.615593768328441</v>
      </c>
      <c r="S82">
        <v>11.589686773940345</v>
      </c>
      <c r="T82">
        <v>0</v>
      </c>
      <c r="U82">
        <v>42.549895242567644</v>
      </c>
      <c r="V82">
        <v>6.2596363636363623</v>
      </c>
      <c r="W82">
        <v>13.329952185792351</v>
      </c>
      <c r="X82">
        <v>64.788837165820425</v>
      </c>
      <c r="Y82">
        <v>0</v>
      </c>
      <c r="Z82">
        <v>8.6352868800000007</v>
      </c>
      <c r="AA82">
        <v>18.909756000000002</v>
      </c>
      <c r="AB82">
        <v>17.352844703999999</v>
      </c>
      <c r="AC82">
        <v>12.7643852736</v>
      </c>
      <c r="AD82">
        <v>16.050188044799999</v>
      </c>
      <c r="AE82">
        <v>22.877840159999998</v>
      </c>
      <c r="AF82">
        <v>20.915100000000002</v>
      </c>
      <c r="AG82">
        <v>13.02994176</v>
      </c>
      <c r="AH82">
        <v>61.639699680000014</v>
      </c>
      <c r="AI82">
        <v>21.469501440000005</v>
      </c>
      <c r="AJ82">
        <v>0</v>
      </c>
      <c r="AK82">
        <v>22.296000000000003</v>
      </c>
      <c r="AL82">
        <v>35.542899999999996</v>
      </c>
      <c r="AM82">
        <v>6.9552893142857153</v>
      </c>
      <c r="AN82">
        <v>0</v>
      </c>
      <c r="AO82">
        <v>10.329984</v>
      </c>
      <c r="AP82">
        <v>4.1633524800000004</v>
      </c>
      <c r="AQ82">
        <v>43.145959999999995</v>
      </c>
      <c r="AR82">
        <v>6.7882752000000002</v>
      </c>
      <c r="AS82">
        <v>4.7264947199999998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34.53280341608577</v>
      </c>
      <c r="BB82">
        <f t="shared" si="1"/>
        <v>952.1187046359446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160.78489502379924</v>
      </c>
      <c r="L83">
        <v>126.9720478391242</v>
      </c>
      <c r="M83">
        <v>31.8860103626943</v>
      </c>
      <c r="N83">
        <v>51.880483418143541</v>
      </c>
      <c r="O83">
        <v>73.283333333333346</v>
      </c>
      <c r="P83">
        <v>27.534528751022837</v>
      </c>
      <c r="Q83">
        <v>9.5838081671415001</v>
      </c>
      <c r="R83">
        <v>18.615593768328441</v>
      </c>
      <c r="S83">
        <v>11.589686773940345</v>
      </c>
      <c r="T83">
        <v>0</v>
      </c>
      <c r="U83">
        <v>45.046440024563317</v>
      </c>
      <c r="V83">
        <v>6.2596363636363623</v>
      </c>
      <c r="W83">
        <v>14.666182862465073</v>
      </c>
      <c r="X83">
        <v>64.788837165820425</v>
      </c>
      <c r="Y83">
        <v>0</v>
      </c>
      <c r="Z83">
        <v>8.6352868800000007</v>
      </c>
      <c r="AA83">
        <v>18.909756000000002</v>
      </c>
      <c r="AB83">
        <v>17.352844703999999</v>
      </c>
      <c r="AC83">
        <v>12.7643852736</v>
      </c>
      <c r="AD83">
        <v>16.050188044799999</v>
      </c>
      <c r="AE83">
        <v>22.877840159999998</v>
      </c>
      <c r="AF83">
        <v>20.915100000000002</v>
      </c>
      <c r="AG83">
        <v>13.02994176</v>
      </c>
      <c r="AH83">
        <v>61.639699680000014</v>
      </c>
      <c r="AI83">
        <v>21.469501440000005</v>
      </c>
      <c r="AJ83">
        <v>0</v>
      </c>
      <c r="AK83">
        <v>22.296000000000003</v>
      </c>
      <c r="AL83">
        <v>35.542899999999996</v>
      </c>
      <c r="AM83">
        <v>6.9552893142857153</v>
      </c>
      <c r="AN83">
        <v>0</v>
      </c>
      <c r="AO83">
        <v>10.329984</v>
      </c>
      <c r="AP83">
        <v>4.1633524800000004</v>
      </c>
      <c r="AQ83">
        <v>43.145959999999995</v>
      </c>
      <c r="AR83">
        <v>6.7882752000000002</v>
      </c>
      <c r="AS83">
        <v>4.7264947199999998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34.66695055713916</v>
      </c>
      <c r="BB83">
        <f t="shared" si="1"/>
        <v>955.8173329535598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160.78489502379924</v>
      </c>
      <c r="L84">
        <v>126.9720478391242</v>
      </c>
      <c r="M84">
        <v>31.8860103626943</v>
      </c>
      <c r="N84">
        <v>51.880483418143541</v>
      </c>
      <c r="O84">
        <v>73.283333333333346</v>
      </c>
      <c r="P84">
        <v>27.534528751022837</v>
      </c>
      <c r="Q84">
        <v>9.5838081671415001</v>
      </c>
      <c r="R84">
        <v>18.615593768328441</v>
      </c>
      <c r="S84">
        <v>11.589686773940345</v>
      </c>
      <c r="T84">
        <v>0</v>
      </c>
      <c r="U84">
        <v>46.724620040792161</v>
      </c>
      <c r="V84">
        <v>6.2596363636363623</v>
      </c>
      <c r="W84">
        <v>14.666182862465073</v>
      </c>
      <c r="X84">
        <v>64.788837165820425</v>
      </c>
      <c r="Y84">
        <v>0</v>
      </c>
      <c r="Z84">
        <v>8.6352868800000007</v>
      </c>
      <c r="AA84">
        <v>18.909756000000002</v>
      </c>
      <c r="AB84">
        <v>17.352844703999999</v>
      </c>
      <c r="AC84">
        <v>12.7643852736</v>
      </c>
      <c r="AD84">
        <v>16.050188044799999</v>
      </c>
      <c r="AE84">
        <v>22.877840159999998</v>
      </c>
      <c r="AF84">
        <v>20.915100000000002</v>
      </c>
      <c r="AG84">
        <v>13.02994176</v>
      </c>
      <c r="AH84">
        <v>61.639699680000014</v>
      </c>
      <c r="AI84">
        <v>21.469501440000005</v>
      </c>
      <c r="AJ84">
        <v>0</v>
      </c>
      <c r="AK84">
        <v>22.296000000000003</v>
      </c>
      <c r="AL84">
        <v>35.542899999999996</v>
      </c>
      <c r="AM84">
        <v>6.9552893142857153</v>
      </c>
      <c r="AN84">
        <v>0</v>
      </c>
      <c r="AO84">
        <v>10.329984</v>
      </c>
      <c r="AP84">
        <v>4.1633524800000004</v>
      </c>
      <c r="AQ84">
        <v>43.145959999999995</v>
      </c>
      <c r="AR84">
        <v>6.7882752000000002</v>
      </c>
      <c r="AS84">
        <v>4.7264947199999998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34.725686857707174</v>
      </c>
      <c r="BB84">
        <f t="shared" si="1"/>
        <v>957.43677666922054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160.78489502379924</v>
      </c>
      <c r="L85">
        <v>126.9720478391242</v>
      </c>
      <c r="M85">
        <v>31.8860103626943</v>
      </c>
      <c r="N85">
        <v>51.880483418143541</v>
      </c>
      <c r="O85">
        <v>73.283333333333346</v>
      </c>
      <c r="P85">
        <v>27.534528751022837</v>
      </c>
      <c r="Q85">
        <v>9.5838081671415001</v>
      </c>
      <c r="R85">
        <v>18.615593768328441</v>
      </c>
      <c r="S85">
        <v>11.589686773940345</v>
      </c>
      <c r="T85">
        <v>0</v>
      </c>
      <c r="U85">
        <v>47.886682767917314</v>
      </c>
      <c r="V85">
        <v>6.2596363636363623</v>
      </c>
      <c r="W85">
        <v>14.666182862465073</v>
      </c>
      <c r="X85">
        <v>64.788837165820425</v>
      </c>
      <c r="Y85">
        <v>0</v>
      </c>
      <c r="Z85">
        <v>8.6352868800000007</v>
      </c>
      <c r="AA85">
        <v>18.909756000000002</v>
      </c>
      <c r="AB85">
        <v>17.352844703999999</v>
      </c>
      <c r="AC85">
        <v>12.7643852736</v>
      </c>
      <c r="AD85">
        <v>16.050188044799999</v>
      </c>
      <c r="AE85">
        <v>22.877840159999998</v>
      </c>
      <c r="AF85">
        <v>20.915100000000002</v>
      </c>
      <c r="AG85">
        <v>13.02994176</v>
      </c>
      <c r="AH85">
        <v>61.639699680000014</v>
      </c>
      <c r="AI85">
        <v>21.469501440000005</v>
      </c>
      <c r="AJ85">
        <v>0</v>
      </c>
      <c r="AK85">
        <v>22.296000000000003</v>
      </c>
      <c r="AL85">
        <v>35.542899999999996</v>
      </c>
      <c r="AM85">
        <v>6.9552893142857153</v>
      </c>
      <c r="AN85">
        <v>0</v>
      </c>
      <c r="AO85">
        <v>10.329984</v>
      </c>
      <c r="AP85">
        <v>4.1633524800000004</v>
      </c>
      <c r="AQ85">
        <v>43.145959999999995</v>
      </c>
      <c r="AR85">
        <v>6.7882752000000002</v>
      </c>
      <c r="AS85">
        <v>4.7264947199999998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34.766359053156549</v>
      </c>
      <c r="BB85">
        <f t="shared" si="1"/>
        <v>958.55816720089638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160.78489502379924</v>
      </c>
      <c r="L86">
        <v>126.9720478391242</v>
      </c>
      <c r="M86">
        <v>31.8860103626943</v>
      </c>
      <c r="N86">
        <v>51.880483418143541</v>
      </c>
      <c r="O86">
        <v>73.283333333333346</v>
      </c>
      <c r="P86">
        <v>27.534528751022837</v>
      </c>
      <c r="Q86">
        <v>9.5838081671415001</v>
      </c>
      <c r="R86">
        <v>18.615593768328441</v>
      </c>
      <c r="S86">
        <v>11.589686773940345</v>
      </c>
      <c r="T86">
        <v>0</v>
      </c>
      <c r="U86">
        <v>48.890903517872303</v>
      </c>
      <c r="V86">
        <v>6.2596363636363623</v>
      </c>
      <c r="W86">
        <v>14.666182862465073</v>
      </c>
      <c r="X86">
        <v>64.788837165820425</v>
      </c>
      <c r="Y86">
        <v>0</v>
      </c>
      <c r="Z86">
        <v>8.6352868800000007</v>
      </c>
      <c r="AA86">
        <v>18.909756000000002</v>
      </c>
      <c r="AB86">
        <v>17.352844703999999</v>
      </c>
      <c r="AC86">
        <v>12.7643852736</v>
      </c>
      <c r="AD86">
        <v>16.050188044799999</v>
      </c>
      <c r="AE86">
        <v>22.877840159999998</v>
      </c>
      <c r="AF86">
        <v>20.915100000000002</v>
      </c>
      <c r="AG86">
        <v>13.02994176</v>
      </c>
      <c r="AH86">
        <v>61.639699680000014</v>
      </c>
      <c r="AI86">
        <v>6.7092191999999988</v>
      </c>
      <c r="AJ86">
        <v>0</v>
      </c>
      <c r="AK86">
        <v>22.296000000000003</v>
      </c>
      <c r="AL86">
        <v>35.542899999999996</v>
      </c>
      <c r="AM86">
        <v>6.9552893142857153</v>
      </c>
      <c r="AN86">
        <v>0</v>
      </c>
      <c r="AO86">
        <v>10.329984</v>
      </c>
      <c r="AP86">
        <v>4.1633524800000004</v>
      </c>
      <c r="AQ86">
        <v>43.145959999999995</v>
      </c>
      <c r="AR86">
        <v>6.7882752000000002</v>
      </c>
      <c r="AS86">
        <v>4.7264947199999998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34.284896901004984</v>
      </c>
      <c r="BB86">
        <f t="shared" si="1"/>
        <v>945.28356786300276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160.78489502379924</v>
      </c>
      <c r="L87">
        <v>126.97490501274984</v>
      </c>
      <c r="M87">
        <v>31.8860103626943</v>
      </c>
      <c r="N87">
        <v>51.880483418143541</v>
      </c>
      <c r="O87">
        <v>73.283333333333346</v>
      </c>
      <c r="P87">
        <v>27.534528751022837</v>
      </c>
      <c r="Q87">
        <v>9.5838081671415001</v>
      </c>
      <c r="R87">
        <v>18.615593768328441</v>
      </c>
      <c r="S87">
        <v>11.589686773940345</v>
      </c>
      <c r="T87">
        <v>0</v>
      </c>
      <c r="U87">
        <v>49.887835423149205</v>
      </c>
      <c r="V87">
        <v>6.2596363636363623</v>
      </c>
      <c r="W87">
        <v>14.666182862465073</v>
      </c>
      <c r="X87">
        <v>64.788837165820425</v>
      </c>
      <c r="Y87">
        <v>0</v>
      </c>
      <c r="Z87">
        <v>5.7568579200000007</v>
      </c>
      <c r="AA87">
        <v>18.736272</v>
      </c>
      <c r="AB87">
        <v>17.352844703999999</v>
      </c>
      <c r="AC87">
        <v>12.7643852736</v>
      </c>
      <c r="AD87">
        <v>12.009792239999999</v>
      </c>
      <c r="AE87">
        <v>21.712535395200007</v>
      </c>
      <c r="AF87">
        <v>19.821500000000004</v>
      </c>
      <c r="AG87">
        <v>13.02994176</v>
      </c>
      <c r="AH87">
        <v>61.639699680000014</v>
      </c>
      <c r="AI87">
        <v>6.1501176000000006</v>
      </c>
      <c r="AJ87">
        <v>0</v>
      </c>
      <c r="AK87">
        <v>22.296000000000003</v>
      </c>
      <c r="AL87">
        <v>35.542899999999996</v>
      </c>
      <c r="AM87">
        <v>6.9552893142857153</v>
      </c>
      <c r="AN87">
        <v>0</v>
      </c>
      <c r="AO87">
        <v>10.329984</v>
      </c>
      <c r="AP87">
        <v>4.1633524800000004</v>
      </c>
      <c r="AQ87">
        <v>43.145959999999995</v>
      </c>
      <c r="AR87">
        <v>6.7882752000000002</v>
      </c>
      <c r="AS87">
        <v>4.7264947199999998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33.973027987966859</v>
      </c>
      <c r="BB87">
        <f t="shared" si="1"/>
        <v>936.68491072534357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160.78489502379924</v>
      </c>
      <c r="L88">
        <v>126.97493439023559</v>
      </c>
      <c r="M88">
        <v>31.8860103626943</v>
      </c>
      <c r="N88">
        <v>51.880483418143541</v>
      </c>
      <c r="O88">
        <v>73.283333333333346</v>
      </c>
      <c r="P88">
        <v>27.534528751022837</v>
      </c>
      <c r="Q88">
        <v>9.5838081671415001</v>
      </c>
      <c r="R88">
        <v>18.615593768328441</v>
      </c>
      <c r="S88">
        <v>11.589686773940345</v>
      </c>
      <c r="T88">
        <v>0</v>
      </c>
      <c r="U88">
        <v>50.890519298139644</v>
      </c>
      <c r="V88">
        <v>6.2596363636363623</v>
      </c>
      <c r="W88">
        <v>14.666182862465073</v>
      </c>
      <c r="X88">
        <v>64.788837165820425</v>
      </c>
      <c r="Y88">
        <v>0</v>
      </c>
      <c r="Z88">
        <v>2.8784289600000004</v>
      </c>
      <c r="AA88">
        <v>18.736272</v>
      </c>
      <c r="AB88">
        <v>17.352844703999999</v>
      </c>
      <c r="AC88">
        <v>12.7643852736</v>
      </c>
      <c r="AD88">
        <v>12.009792239999999</v>
      </c>
      <c r="AE88">
        <v>21.712535395200007</v>
      </c>
      <c r="AF88">
        <v>19.821500000000004</v>
      </c>
      <c r="AG88">
        <v>13.02994176</v>
      </c>
      <c r="AH88">
        <v>61.639699680000014</v>
      </c>
      <c r="AI88">
        <v>6.1501176000000006</v>
      </c>
      <c r="AJ88">
        <v>0</v>
      </c>
      <c r="AK88">
        <v>22.296000000000003</v>
      </c>
      <c r="AL88">
        <v>35.542899999999996</v>
      </c>
      <c r="AM88">
        <v>6.9552893142857153</v>
      </c>
      <c r="AN88">
        <v>0</v>
      </c>
      <c r="AO88">
        <v>10.329984</v>
      </c>
      <c r="AP88">
        <v>4.1633524800000004</v>
      </c>
      <c r="AQ88">
        <v>43.145959999999995</v>
      </c>
      <c r="AR88">
        <v>6.7882752000000002</v>
      </c>
      <c r="AS88">
        <v>4.7264947199999998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33.907377938203538</v>
      </c>
      <c r="BB88">
        <f t="shared" si="1"/>
        <v>934.8748450675829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160.78489502379924</v>
      </c>
      <c r="L89">
        <v>126.97493439023559</v>
      </c>
      <c r="M89">
        <v>31.8860103626943</v>
      </c>
      <c r="N89">
        <v>51.880483418143541</v>
      </c>
      <c r="O89">
        <v>73.283333333333346</v>
      </c>
      <c r="P89">
        <v>27.534528751022837</v>
      </c>
      <c r="Q89">
        <v>9.5838081671415001</v>
      </c>
      <c r="R89">
        <v>18.615593768328441</v>
      </c>
      <c r="S89">
        <v>11.589686773940345</v>
      </c>
      <c r="T89">
        <v>0</v>
      </c>
      <c r="U89">
        <v>50.890519298139644</v>
      </c>
      <c r="V89">
        <v>6.2596363636363623</v>
      </c>
      <c r="W89">
        <v>14.389583438685207</v>
      </c>
      <c r="X89">
        <v>64.788837165820425</v>
      </c>
      <c r="Y89">
        <v>0</v>
      </c>
      <c r="Z89">
        <v>2.8784289600000004</v>
      </c>
      <c r="AA89">
        <v>18.736272</v>
      </c>
      <c r="AB89">
        <v>17.352844703999999</v>
      </c>
      <c r="AC89">
        <v>12.7643852736</v>
      </c>
      <c r="AD89">
        <v>12.009792239999999</v>
      </c>
      <c r="AE89">
        <v>21.712535395200007</v>
      </c>
      <c r="AF89">
        <v>19.821500000000004</v>
      </c>
      <c r="AG89">
        <v>13.02994176</v>
      </c>
      <c r="AH89">
        <v>61.639699680000014</v>
      </c>
      <c r="AI89">
        <v>6.1501176000000006</v>
      </c>
      <c r="AJ89">
        <v>0</v>
      </c>
      <c r="AK89">
        <v>22.296000000000003</v>
      </c>
      <c r="AL89">
        <v>35.542899999999996</v>
      </c>
      <c r="AM89">
        <v>6.9552893142857153</v>
      </c>
      <c r="AN89">
        <v>0</v>
      </c>
      <c r="AO89">
        <v>10.329984</v>
      </c>
      <c r="AP89">
        <v>4.1633524800000004</v>
      </c>
      <c r="AQ89">
        <v>43.145959999999995</v>
      </c>
      <c r="AR89">
        <v>23.274086399999998</v>
      </c>
      <c r="AS89">
        <v>6.49893024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34.536735593571237</v>
      </c>
      <c r="BB89">
        <f t="shared" si="1"/>
        <v>952.2271347084353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160.78489502379924</v>
      </c>
      <c r="L90">
        <v>126.97493439023559</v>
      </c>
      <c r="M90">
        <v>31.8860103626943</v>
      </c>
      <c r="N90">
        <v>51.880483418143541</v>
      </c>
      <c r="O90">
        <v>73.283333333333346</v>
      </c>
      <c r="P90">
        <v>27.534528751022837</v>
      </c>
      <c r="Q90">
        <v>9.5838081671415001</v>
      </c>
      <c r="R90">
        <v>18.615593768328441</v>
      </c>
      <c r="S90">
        <v>11.589686773940345</v>
      </c>
      <c r="T90">
        <v>0</v>
      </c>
      <c r="U90">
        <v>50.890519298139644</v>
      </c>
      <c r="V90">
        <v>6.2596363636363623</v>
      </c>
      <c r="W90">
        <v>14.666182862465073</v>
      </c>
      <c r="X90">
        <v>64.788837165820425</v>
      </c>
      <c r="Y90">
        <v>0</v>
      </c>
      <c r="Z90">
        <v>2.8784289600000004</v>
      </c>
      <c r="AA90">
        <v>18.736272</v>
      </c>
      <c r="AB90">
        <v>17.352844703999999</v>
      </c>
      <c r="AC90">
        <v>12.7643852736</v>
      </c>
      <c r="AD90">
        <v>12.009792239999999</v>
      </c>
      <c r="AE90">
        <v>21.712535395200007</v>
      </c>
      <c r="AF90">
        <v>19.821500000000004</v>
      </c>
      <c r="AG90">
        <v>13.02994176</v>
      </c>
      <c r="AH90">
        <v>61.639699680000014</v>
      </c>
      <c r="AI90">
        <v>6.1501176000000006</v>
      </c>
      <c r="AJ90">
        <v>0</v>
      </c>
      <c r="AK90">
        <v>22.296000000000003</v>
      </c>
      <c r="AL90">
        <v>35.542899999999996</v>
      </c>
      <c r="AM90">
        <v>6.9552893142857153</v>
      </c>
      <c r="AN90">
        <v>0</v>
      </c>
      <c r="AO90">
        <v>10.329984</v>
      </c>
      <c r="AP90">
        <v>4.1633524800000004</v>
      </c>
      <c r="AQ90">
        <v>43.145959999999995</v>
      </c>
      <c r="AR90">
        <v>23.274086399999998</v>
      </c>
      <c r="AS90">
        <v>6.49893024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34.546416573403533</v>
      </c>
      <c r="BB90">
        <f t="shared" si="1"/>
        <v>952.49405315238289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160.78489502379924</v>
      </c>
      <c r="L91">
        <v>126.97493439023559</v>
      </c>
      <c r="M91">
        <v>31.8860103626943</v>
      </c>
      <c r="N91">
        <v>51.880483418143541</v>
      </c>
      <c r="O91">
        <v>73.283333333333346</v>
      </c>
      <c r="P91">
        <v>27.534528751022837</v>
      </c>
      <c r="Q91">
        <v>9.5838081671415001</v>
      </c>
      <c r="R91">
        <v>18.615593768328441</v>
      </c>
      <c r="S91">
        <v>11.589686773940345</v>
      </c>
      <c r="T91">
        <v>0</v>
      </c>
      <c r="U91">
        <v>49.221164954569588</v>
      </c>
      <c r="V91">
        <v>6.2596363636363623</v>
      </c>
      <c r="W91">
        <v>14.666182862465073</v>
      </c>
      <c r="X91">
        <v>64.788837165820425</v>
      </c>
      <c r="Y91">
        <v>0</v>
      </c>
      <c r="Z91">
        <v>5.7568579200000007</v>
      </c>
      <c r="AA91">
        <v>18.909756000000002</v>
      </c>
      <c r="AB91">
        <v>17.352844703999999</v>
      </c>
      <c r="AC91">
        <v>12.7643852736</v>
      </c>
      <c r="AD91">
        <v>16.050188044799999</v>
      </c>
      <c r="AE91">
        <v>22.877840159999998</v>
      </c>
      <c r="AF91">
        <v>20.915100000000002</v>
      </c>
      <c r="AG91">
        <v>13.02994176</v>
      </c>
      <c r="AH91">
        <v>61.639699680000014</v>
      </c>
      <c r="AI91">
        <v>6.1501176000000006</v>
      </c>
      <c r="AJ91">
        <v>0</v>
      </c>
      <c r="AK91">
        <v>22.296000000000003</v>
      </c>
      <c r="AL91">
        <v>35.542899999999996</v>
      </c>
      <c r="AM91">
        <v>6.9552893142857153</v>
      </c>
      <c r="AN91">
        <v>0</v>
      </c>
      <c r="AO91">
        <v>10.588233600000001</v>
      </c>
      <c r="AP91">
        <v>4.1633524800000004</v>
      </c>
      <c r="AQ91">
        <v>43.145959999999995</v>
      </c>
      <c r="AR91">
        <v>6.7882752000000002</v>
      </c>
      <c r="AS91">
        <v>5.9081184000000002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34.226638978578578</v>
      </c>
      <c r="BB91">
        <f t="shared" si="1"/>
        <v>943.6773164932381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160.78965086476691</v>
      </c>
      <c r="L92">
        <v>126.97493439023559</v>
      </c>
      <c r="M92">
        <v>31.8860103626943</v>
      </c>
      <c r="N92">
        <v>51.880483418143541</v>
      </c>
      <c r="O92">
        <v>73.283333333333346</v>
      </c>
      <c r="P92">
        <v>27.534528751022837</v>
      </c>
      <c r="Q92">
        <v>9.5838081671415001</v>
      </c>
      <c r="R92">
        <v>18.615593768328441</v>
      </c>
      <c r="S92">
        <v>11.589686773940345</v>
      </c>
      <c r="T92">
        <v>0</v>
      </c>
      <c r="U92">
        <v>49.221164954569588</v>
      </c>
      <c r="V92">
        <v>6.2596363636363623</v>
      </c>
      <c r="W92">
        <v>14.666182862465073</v>
      </c>
      <c r="X92">
        <v>64.788837165820425</v>
      </c>
      <c r="Y92">
        <v>0</v>
      </c>
      <c r="Z92">
        <v>8.6352868800000007</v>
      </c>
      <c r="AA92">
        <v>18.909756000000002</v>
      </c>
      <c r="AB92">
        <v>17.352844703999999</v>
      </c>
      <c r="AC92">
        <v>12.7643852736</v>
      </c>
      <c r="AD92">
        <v>16.050188044799999</v>
      </c>
      <c r="AE92">
        <v>22.877840159999998</v>
      </c>
      <c r="AF92">
        <v>20.915100000000002</v>
      </c>
      <c r="AG92">
        <v>13.02994176</v>
      </c>
      <c r="AH92">
        <v>61.639699680000014</v>
      </c>
      <c r="AI92">
        <v>6.1501176000000006</v>
      </c>
      <c r="AJ92">
        <v>0</v>
      </c>
      <c r="AK92">
        <v>22.296000000000003</v>
      </c>
      <c r="AL92">
        <v>35.542899999999996</v>
      </c>
      <c r="AM92">
        <v>6.9552893142857153</v>
      </c>
      <c r="AN92">
        <v>0</v>
      </c>
      <c r="AO92">
        <v>10.588233600000001</v>
      </c>
      <c r="AP92">
        <v>4.1633524800000004</v>
      </c>
      <c r="AQ92">
        <v>43.145959999999995</v>
      </c>
      <c r="AR92">
        <v>6.7882752000000002</v>
      </c>
      <c r="AS92">
        <v>5.9081184000000002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34.32755007361375</v>
      </c>
      <c r="BB92">
        <f t="shared" si="1"/>
        <v>946.45959019917041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160.78489502379924</v>
      </c>
      <c r="L93">
        <v>126.97493439023559</v>
      </c>
      <c r="M93">
        <v>31.8860103626943</v>
      </c>
      <c r="N93">
        <v>51.880483418143541</v>
      </c>
      <c r="O93">
        <v>73.283333333333346</v>
      </c>
      <c r="P93">
        <v>27.534528751022837</v>
      </c>
      <c r="Q93">
        <v>9.5846497841726617</v>
      </c>
      <c r="R93">
        <v>18.618338101109742</v>
      </c>
      <c r="S93">
        <v>11.586183042789223</v>
      </c>
      <c r="T93">
        <v>0</v>
      </c>
      <c r="U93">
        <v>49.221164954569588</v>
      </c>
      <c r="V93">
        <v>6.2596363636363623</v>
      </c>
      <c r="W93">
        <v>15.275218266825489</v>
      </c>
      <c r="X93">
        <v>64.788837165820425</v>
      </c>
      <c r="Y93">
        <v>0</v>
      </c>
      <c r="Z93">
        <v>8.6352868800000007</v>
      </c>
      <c r="AA93">
        <v>18.909756000000002</v>
      </c>
      <c r="AB93">
        <v>17.352844703999999</v>
      </c>
      <c r="AC93">
        <v>12.7643852736</v>
      </c>
      <c r="AD93">
        <v>16.050188044799999</v>
      </c>
      <c r="AE93">
        <v>22.877840159999998</v>
      </c>
      <c r="AF93">
        <v>20.915100000000002</v>
      </c>
      <c r="AG93">
        <v>13.02994176</v>
      </c>
      <c r="AH93">
        <v>61.639699680000014</v>
      </c>
      <c r="AI93">
        <v>6.1501176000000006</v>
      </c>
      <c r="AJ93">
        <v>0</v>
      </c>
      <c r="AK93">
        <v>22.296000000000003</v>
      </c>
      <c r="AL93">
        <v>35.542899999999996</v>
      </c>
      <c r="AM93">
        <v>6.9552893142857153</v>
      </c>
      <c r="AN93">
        <v>0</v>
      </c>
      <c r="AO93">
        <v>10.588233600000001</v>
      </c>
      <c r="AP93">
        <v>4.1633524800000004</v>
      </c>
      <c r="AQ93">
        <v>43.145959999999995</v>
      </c>
      <c r="AR93">
        <v>6.7882752000000002</v>
      </c>
      <c r="AS93">
        <v>4.8446570880000008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34.311481635651077</v>
      </c>
      <c r="BB93">
        <f t="shared" si="1"/>
        <v>946.01655910718705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160.78489502379924</v>
      </c>
      <c r="L94">
        <v>126.97174562392905</v>
      </c>
      <c r="M94">
        <v>31.8860103626943</v>
      </c>
      <c r="N94">
        <v>51.880483418143541</v>
      </c>
      <c r="O94">
        <v>73.283333333333346</v>
      </c>
      <c r="P94">
        <v>27.534528751022837</v>
      </c>
      <c r="Q94">
        <v>9.5846497841726617</v>
      </c>
      <c r="R94">
        <v>18.618338101109742</v>
      </c>
      <c r="S94">
        <v>11.586183042789223</v>
      </c>
      <c r="T94">
        <v>0</v>
      </c>
      <c r="U94">
        <v>49.221164954569588</v>
      </c>
      <c r="V94">
        <v>6.2596363636363623</v>
      </c>
      <c r="W94">
        <v>15.275218266825489</v>
      </c>
      <c r="X94">
        <v>64.788837165820425</v>
      </c>
      <c r="Y94">
        <v>0</v>
      </c>
      <c r="Z94">
        <v>8.6352868800000007</v>
      </c>
      <c r="AA94">
        <v>18.909756000000002</v>
      </c>
      <c r="AB94">
        <v>17.352844703999999</v>
      </c>
      <c r="AC94">
        <v>12.7643852736</v>
      </c>
      <c r="AD94">
        <v>16.050188044799999</v>
      </c>
      <c r="AE94">
        <v>22.877840159999998</v>
      </c>
      <c r="AF94">
        <v>20.915100000000002</v>
      </c>
      <c r="AG94">
        <v>13.02994176</v>
      </c>
      <c r="AH94">
        <v>61.639699680000014</v>
      </c>
      <c r="AI94">
        <v>6.1501176000000006</v>
      </c>
      <c r="AJ94">
        <v>0</v>
      </c>
      <c r="AK94">
        <v>22.296000000000003</v>
      </c>
      <c r="AL94">
        <v>35.542899999999996</v>
      </c>
      <c r="AM94">
        <v>6.9552893142857153</v>
      </c>
      <c r="AN94">
        <v>0</v>
      </c>
      <c r="AO94">
        <v>10.588233600000001</v>
      </c>
      <c r="AP94">
        <v>4.1633524800000004</v>
      </c>
      <c r="AQ94">
        <v>43.145959999999995</v>
      </c>
      <c r="AR94">
        <v>6.7882752000000002</v>
      </c>
      <c r="AS94">
        <v>4.8446570880000008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34.311370028830339</v>
      </c>
      <c r="BB94">
        <f t="shared" si="1"/>
        <v>946.01348194770128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160.78489502379924</v>
      </c>
      <c r="L95">
        <v>126.97493439023559</v>
      </c>
      <c r="M95">
        <v>31.8860103626943</v>
      </c>
      <c r="N95">
        <v>51.880483418143541</v>
      </c>
      <c r="O95">
        <v>73.283333333333346</v>
      </c>
      <c r="P95">
        <v>27.534528751022837</v>
      </c>
      <c r="Q95">
        <v>9.5838081671415001</v>
      </c>
      <c r="R95">
        <v>18.615593768328441</v>
      </c>
      <c r="S95">
        <v>11.589686773940345</v>
      </c>
      <c r="T95">
        <v>0</v>
      </c>
      <c r="U95">
        <v>49.221164954569588</v>
      </c>
      <c r="V95">
        <v>6.2596363636363623</v>
      </c>
      <c r="W95">
        <v>15.275218266825489</v>
      </c>
      <c r="X95">
        <v>64.788837165820425</v>
      </c>
      <c r="Y95">
        <v>0</v>
      </c>
      <c r="Z95">
        <v>5.7568579200000007</v>
      </c>
      <c r="AA95">
        <v>18.736272</v>
      </c>
      <c r="AB95">
        <v>17.352844703999999</v>
      </c>
      <c r="AC95">
        <v>12.7643852736</v>
      </c>
      <c r="AD95">
        <v>16.050188044799999</v>
      </c>
      <c r="AE95">
        <v>21.712535395200007</v>
      </c>
      <c r="AF95">
        <v>19.821500000000004</v>
      </c>
      <c r="AG95">
        <v>13.02994176</v>
      </c>
      <c r="AH95">
        <v>61.639699680000014</v>
      </c>
      <c r="AI95">
        <v>6.1501176000000006</v>
      </c>
      <c r="AJ95">
        <v>0</v>
      </c>
      <c r="AK95">
        <v>22.296000000000003</v>
      </c>
      <c r="AL95">
        <v>35.542899999999996</v>
      </c>
      <c r="AM95">
        <v>6.9552893142857153</v>
      </c>
      <c r="AN95">
        <v>0</v>
      </c>
      <c r="AO95">
        <v>10.588233600000001</v>
      </c>
      <c r="AP95">
        <v>4.1633524800000004</v>
      </c>
      <c r="AQ95">
        <v>43.145959999999995</v>
      </c>
      <c r="AR95">
        <v>4.8487680000000006</v>
      </c>
      <c r="AS95">
        <v>4.8446570880000008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34.05771740117396</v>
      </c>
      <c r="BB95">
        <f t="shared" si="1"/>
        <v>939.01991619820285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160.78489502379924</v>
      </c>
      <c r="L96">
        <v>126.97493439023559</v>
      </c>
      <c r="M96">
        <v>31.8860103626943</v>
      </c>
      <c r="N96">
        <v>51.880483418143541</v>
      </c>
      <c r="O96">
        <v>73.283333333333346</v>
      </c>
      <c r="P96">
        <v>27.534528751022837</v>
      </c>
      <c r="Q96">
        <v>9.5838081671415001</v>
      </c>
      <c r="R96">
        <v>18.615593768328441</v>
      </c>
      <c r="S96">
        <v>11.589686773940345</v>
      </c>
      <c r="T96">
        <v>0</v>
      </c>
      <c r="U96">
        <v>49.221164954569588</v>
      </c>
      <c r="V96">
        <v>6.2596363636363623</v>
      </c>
      <c r="W96">
        <v>15.275218266825489</v>
      </c>
      <c r="X96">
        <v>64.788837165820425</v>
      </c>
      <c r="Y96">
        <v>0</v>
      </c>
      <c r="Z96">
        <v>5.7568579200000007</v>
      </c>
      <c r="AA96">
        <v>18.736272</v>
      </c>
      <c r="AB96">
        <v>17.352844703999999</v>
      </c>
      <c r="AC96">
        <v>12.7643852736</v>
      </c>
      <c r="AD96">
        <v>16.050188044799999</v>
      </c>
      <c r="AE96">
        <v>21.712535395200007</v>
      </c>
      <c r="AF96">
        <v>19.821500000000004</v>
      </c>
      <c r="AG96">
        <v>13.02994176</v>
      </c>
      <c r="AH96">
        <v>61.639699680000014</v>
      </c>
      <c r="AI96">
        <v>6.1501176000000006</v>
      </c>
      <c r="AJ96">
        <v>0</v>
      </c>
      <c r="AK96">
        <v>22.296000000000003</v>
      </c>
      <c r="AL96">
        <v>35.542899999999996</v>
      </c>
      <c r="AM96">
        <v>6.9552893142857153</v>
      </c>
      <c r="AN96">
        <v>0</v>
      </c>
      <c r="AO96">
        <v>10.588233600000001</v>
      </c>
      <c r="AP96">
        <v>4.1633524800000004</v>
      </c>
      <c r="AQ96">
        <v>43.145959999999995</v>
      </c>
      <c r="AR96">
        <v>4.8487680000000006</v>
      </c>
      <c r="AS96">
        <v>4.8446570880000008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34.05771740117396</v>
      </c>
      <c r="BB96">
        <f t="shared" si="1"/>
        <v>939.01991619820285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160.78540822948989</v>
      </c>
      <c r="L97">
        <v>126.97493439023559</v>
      </c>
      <c r="M97">
        <v>31.8860103626943</v>
      </c>
      <c r="N97">
        <v>51.880483418143541</v>
      </c>
      <c r="O97">
        <v>73.283333333333346</v>
      </c>
      <c r="P97">
        <v>27.534528751022837</v>
      </c>
      <c r="Q97">
        <v>9.5838081671415001</v>
      </c>
      <c r="R97">
        <v>18.615593768328441</v>
      </c>
      <c r="S97">
        <v>11.589686773940345</v>
      </c>
      <c r="T97">
        <v>0</v>
      </c>
      <c r="U97">
        <v>50.06179188799166</v>
      </c>
      <c r="V97">
        <v>6.2596363636363623</v>
      </c>
      <c r="W97">
        <v>15.275218266825489</v>
      </c>
      <c r="X97">
        <v>64.788837165820425</v>
      </c>
      <c r="Y97">
        <v>0</v>
      </c>
      <c r="Z97">
        <v>5.7568579200000007</v>
      </c>
      <c r="AA97">
        <v>18.736272</v>
      </c>
      <c r="AB97">
        <v>17.352844703999999</v>
      </c>
      <c r="AC97">
        <v>12.7643852736</v>
      </c>
      <c r="AD97">
        <v>12.009792239999999</v>
      </c>
      <c r="AE97">
        <v>21.712535395200007</v>
      </c>
      <c r="AF97">
        <v>19.821500000000004</v>
      </c>
      <c r="AG97">
        <v>13.02994176</v>
      </c>
      <c r="AH97">
        <v>61.639699680000014</v>
      </c>
      <c r="AI97">
        <v>6.1501176000000006</v>
      </c>
      <c r="AJ97">
        <v>0</v>
      </c>
      <c r="AK97">
        <v>22.296000000000003</v>
      </c>
      <c r="AL97">
        <v>35.542899999999996</v>
      </c>
      <c r="AM97">
        <v>6.9552893142857153</v>
      </c>
      <c r="AN97">
        <v>0</v>
      </c>
      <c r="AO97">
        <v>10.588233600000001</v>
      </c>
      <c r="AP97">
        <v>4.1633524800000004</v>
      </c>
      <c r="AQ97">
        <v>43.145959999999995</v>
      </c>
      <c r="AR97">
        <v>6.7882752000000002</v>
      </c>
      <c r="AS97">
        <v>4.8446570880000008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34.013625629844242</v>
      </c>
      <c r="BB97">
        <f t="shared" si="1"/>
        <v>937.80425950384529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160.78529691912709</v>
      </c>
      <c r="L98">
        <v>126.97493439023559</v>
      </c>
      <c r="M98">
        <v>31.8860103626943</v>
      </c>
      <c r="N98">
        <v>51.880483418143541</v>
      </c>
      <c r="O98">
        <v>73.283333333333346</v>
      </c>
      <c r="P98">
        <v>27.534528751022837</v>
      </c>
      <c r="Q98">
        <v>9.5838081671415001</v>
      </c>
      <c r="R98">
        <v>18.615593768328441</v>
      </c>
      <c r="S98">
        <v>11.589686773940345</v>
      </c>
      <c r="T98">
        <v>0</v>
      </c>
      <c r="U98">
        <v>50.06179188799166</v>
      </c>
      <c r="V98">
        <v>6.2596363636363623</v>
      </c>
      <c r="W98">
        <v>15.275218266825489</v>
      </c>
      <c r="X98">
        <v>64.788837165820425</v>
      </c>
      <c r="Y98">
        <v>0</v>
      </c>
      <c r="Z98">
        <v>5.7568579200000007</v>
      </c>
      <c r="AA98">
        <v>18.736272</v>
      </c>
      <c r="AB98">
        <v>17.352844703999999</v>
      </c>
      <c r="AC98">
        <v>12.7643852736</v>
      </c>
      <c r="AD98">
        <v>12.009792239999999</v>
      </c>
      <c r="AE98">
        <v>21.712535395200007</v>
      </c>
      <c r="AF98">
        <v>19.821500000000004</v>
      </c>
      <c r="AG98">
        <v>13.02994176</v>
      </c>
      <c r="AH98">
        <v>61.639699680000014</v>
      </c>
      <c r="AI98">
        <v>6.1501176000000006</v>
      </c>
      <c r="AJ98">
        <v>0</v>
      </c>
      <c r="AK98">
        <v>22.296000000000003</v>
      </c>
      <c r="AL98">
        <v>35.542899999999996</v>
      </c>
      <c r="AM98">
        <v>6.9552893142857153</v>
      </c>
      <c r="AN98">
        <v>0</v>
      </c>
      <c r="AO98">
        <v>10.588233600000001</v>
      </c>
      <c r="AP98">
        <v>4.1633524800000004</v>
      </c>
      <c r="AQ98">
        <v>43.145959999999995</v>
      </c>
      <c r="AR98">
        <v>6.7882752000000002</v>
      </c>
      <c r="AS98">
        <v>4.8446570880000008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34.013621733981537</v>
      </c>
      <c r="BB98">
        <f t="shared" si="1"/>
        <v>937.80415208934517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3.150151232220209</v>
      </c>
      <c r="L99">
        <f t="shared" si="2"/>
        <v>2.263418005338417</v>
      </c>
      <c r="M99">
        <f t="shared" si="2"/>
        <v>0.76526424870466425</v>
      </c>
      <c r="N99">
        <f t="shared" si="2"/>
        <v>1.2451316020354475</v>
      </c>
      <c r="O99">
        <f t="shared" si="2"/>
        <v>1.7588000000000041</v>
      </c>
      <c r="P99">
        <f t="shared" si="2"/>
        <v>0.65811010313873319</v>
      </c>
      <c r="Q99">
        <f t="shared" si="2"/>
        <v>0.17585232463163075</v>
      </c>
      <c r="R99">
        <f t="shared" si="2"/>
        <v>0.33240311421980939</v>
      </c>
      <c r="S99">
        <f t="shared" si="2"/>
        <v>0.2100227973682455</v>
      </c>
      <c r="T99">
        <f t="shared" si="2"/>
        <v>0</v>
      </c>
      <c r="U99">
        <f t="shared" si="2"/>
        <v>1.0191016441488581</v>
      </c>
      <c r="V99">
        <f t="shared" si="2"/>
        <v>0.16274609051610645</v>
      </c>
      <c r="W99">
        <f t="shared" si="2"/>
        <v>0.31616543372860684</v>
      </c>
      <c r="X99">
        <f t="shared" si="2"/>
        <v>1.5549281710764284</v>
      </c>
      <c r="Y99">
        <f t="shared" si="2"/>
        <v>0</v>
      </c>
      <c r="Z99">
        <f t="shared" si="2"/>
        <v>0.14252788836000008</v>
      </c>
      <c r="AA99">
        <f t="shared" si="2"/>
        <v>0.45019098000000057</v>
      </c>
      <c r="AB99">
        <f t="shared" si="2"/>
        <v>0.34698663964800003</v>
      </c>
      <c r="AC99">
        <f t="shared" si="2"/>
        <v>0.2360189263104005</v>
      </c>
      <c r="AD99">
        <f t="shared" si="2"/>
        <v>0.33469956551520053</v>
      </c>
      <c r="AE99">
        <f t="shared" si="2"/>
        <v>0.52459676377920117</v>
      </c>
      <c r="AF99">
        <f t="shared" si="2"/>
        <v>0.47899680000000006</v>
      </c>
      <c r="AG99">
        <f t="shared" si="2"/>
        <v>0.31271860223999998</v>
      </c>
      <c r="AH99">
        <f t="shared" si="2"/>
        <v>1.1644579432800004</v>
      </c>
      <c r="AI99">
        <f t="shared" si="2"/>
        <v>0.13471553052000002</v>
      </c>
      <c r="AJ99">
        <f t="shared" si="2"/>
        <v>0</v>
      </c>
      <c r="AK99">
        <f t="shared" si="2"/>
        <v>0.53510400000000058</v>
      </c>
      <c r="AL99">
        <f t="shared" si="2"/>
        <v>0.9293167999999995</v>
      </c>
      <c r="AM99">
        <f t="shared" si="2"/>
        <v>0.1680159029809522</v>
      </c>
      <c r="AN99">
        <f t="shared" si="2"/>
        <v>0</v>
      </c>
      <c r="AO99">
        <f t="shared" si="2"/>
        <v>0.26167140719999976</v>
      </c>
      <c r="AP99">
        <f t="shared" si="2"/>
        <v>0.11032884072000021</v>
      </c>
      <c r="AQ99">
        <f t="shared" si="2"/>
        <v>0.9274416249999986</v>
      </c>
      <c r="AR99">
        <f t="shared" si="2"/>
        <v>0.18958682880000008</v>
      </c>
      <c r="AS99">
        <f t="shared" si="2"/>
        <v>0.14650656602400006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0.73520917651494844</v>
      </c>
      <c r="BB99">
        <f t="shared" si="1"/>
        <v>20.270767200989972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51.791886138756666</v>
      </c>
      <c r="L3">
        <v>65.253226742243214</v>
      </c>
      <c r="M3">
        <v>0</v>
      </c>
      <c r="N3">
        <v>30.002796543253201</v>
      </c>
      <c r="O3">
        <v>50.382291666666667</v>
      </c>
      <c r="P3">
        <v>69.039731312755663</v>
      </c>
      <c r="Q3">
        <v>5.5430674264007598</v>
      </c>
      <c r="R3">
        <v>10.763273191593353</v>
      </c>
      <c r="S3">
        <v>6.7010968210361064</v>
      </c>
      <c r="T3">
        <v>0</v>
      </c>
      <c r="U3">
        <v>194.9451911513622</v>
      </c>
      <c r="V3">
        <v>5.2678246354952245</v>
      </c>
      <c r="W3">
        <v>7.8558439906260471</v>
      </c>
      <c r="X3">
        <v>37.471502623577351</v>
      </c>
      <c r="Y3">
        <v>0</v>
      </c>
      <c r="Z3">
        <v>3.329330399999999</v>
      </c>
      <c r="AA3">
        <v>10.83564</v>
      </c>
      <c r="AB3">
        <v>10.035570480000001</v>
      </c>
      <c r="AC3">
        <v>7.3819532319999999</v>
      </c>
      <c r="AD3">
        <v>6.945553799999999</v>
      </c>
      <c r="AE3">
        <v>12.556885224</v>
      </c>
      <c r="AF3">
        <v>0</v>
      </c>
      <c r="AG3">
        <v>0</v>
      </c>
      <c r="AH3">
        <v>35.6477316</v>
      </c>
      <c r="AI3">
        <v>0.80835500000000005</v>
      </c>
      <c r="AJ3">
        <v>0</v>
      </c>
      <c r="AK3">
        <v>12.891999999999999</v>
      </c>
      <c r="AL3">
        <v>14.755000000000004</v>
      </c>
      <c r="AM3">
        <v>4.0624761904761915</v>
      </c>
      <c r="AN3">
        <v>0</v>
      </c>
      <c r="AO3">
        <v>6.7955159999999992</v>
      </c>
      <c r="AP3">
        <v>3.2862773999999995</v>
      </c>
      <c r="AQ3">
        <v>0</v>
      </c>
      <c r="AR3">
        <v>13.459967999999998</v>
      </c>
      <c r="AS3">
        <v>8.1661711199999996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24.009166324296849</v>
      </c>
      <c r="BB3">
        <f>SUM(B3:AZ3)-BA3</f>
        <v>661.96699436594588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51.791886138756666</v>
      </c>
      <c r="L4">
        <v>65.25232988946911</v>
      </c>
      <c r="M4">
        <v>0</v>
      </c>
      <c r="N4">
        <v>30.002796543253201</v>
      </c>
      <c r="O4">
        <v>50.382291666666667</v>
      </c>
      <c r="P4">
        <v>69.039731312755663</v>
      </c>
      <c r="Q4">
        <v>5.5430674264007598</v>
      </c>
      <c r="R4">
        <v>10.763273191593353</v>
      </c>
      <c r="S4">
        <v>6.7010968210361064</v>
      </c>
      <c r="T4">
        <v>0</v>
      </c>
      <c r="U4">
        <v>194.9451911513622</v>
      </c>
      <c r="V4">
        <v>5.2678246354952245</v>
      </c>
      <c r="W4">
        <v>7.8558439906260471</v>
      </c>
      <c r="X4">
        <v>37.471502623577351</v>
      </c>
      <c r="Y4">
        <v>0</v>
      </c>
      <c r="Z4">
        <v>3.329330399999999</v>
      </c>
      <c r="AA4">
        <v>10.83564</v>
      </c>
      <c r="AB4">
        <v>10.035570480000001</v>
      </c>
      <c r="AC4">
        <v>7.3819532319999999</v>
      </c>
      <c r="AD4">
        <v>6.945553799999999</v>
      </c>
      <c r="AE4">
        <v>12.556885224</v>
      </c>
      <c r="AF4">
        <v>0</v>
      </c>
      <c r="AG4">
        <v>0</v>
      </c>
      <c r="AH4">
        <v>35.6477316</v>
      </c>
      <c r="AI4">
        <v>0.80835500000000005</v>
      </c>
      <c r="AJ4">
        <v>0</v>
      </c>
      <c r="AK4">
        <v>12.891999999999999</v>
      </c>
      <c r="AL4">
        <v>14.755000000000004</v>
      </c>
      <c r="AM4">
        <v>4.0624761904761915</v>
      </c>
      <c r="AN4">
        <v>0</v>
      </c>
      <c r="AO4">
        <v>6.7955159999999992</v>
      </c>
      <c r="AP4">
        <v>3.2862773999999995</v>
      </c>
      <c r="AQ4">
        <v>0</v>
      </c>
      <c r="AR4">
        <v>13.459967999999998</v>
      </c>
      <c r="AS4">
        <v>8.1661711199999996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24.00913493598204</v>
      </c>
      <c r="BB4">
        <f t="shared" ref="BB4:BB67" si="0">SUM(B4:AZ4)-BA4</f>
        <v>661.96612890148663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51.791886138756666</v>
      </c>
      <c r="L5">
        <v>65.252586108622594</v>
      </c>
      <c r="M5">
        <v>0</v>
      </c>
      <c r="N5">
        <v>30.002796543253201</v>
      </c>
      <c r="O5">
        <v>50.382291666666667</v>
      </c>
      <c r="P5">
        <v>69.039731312755663</v>
      </c>
      <c r="Q5">
        <v>5.5430674264007598</v>
      </c>
      <c r="R5">
        <v>10.763273191593353</v>
      </c>
      <c r="S5">
        <v>6.7010968210361064</v>
      </c>
      <c r="T5">
        <v>0</v>
      </c>
      <c r="U5">
        <v>194.9451911513622</v>
      </c>
      <c r="V5">
        <v>5.2678246354952245</v>
      </c>
      <c r="W5">
        <v>7.8558439906260471</v>
      </c>
      <c r="X5">
        <v>37.471502623577351</v>
      </c>
      <c r="Y5">
        <v>0</v>
      </c>
      <c r="Z5">
        <v>3.329330399999999</v>
      </c>
      <c r="AA5">
        <v>10.83564</v>
      </c>
      <c r="AB5">
        <v>10.035570480000001</v>
      </c>
      <c r="AC5">
        <v>7.3819532319999999</v>
      </c>
      <c r="AD5">
        <v>6.945553799999999</v>
      </c>
      <c r="AE5">
        <v>12.556885224</v>
      </c>
      <c r="AF5">
        <v>0</v>
      </c>
      <c r="AG5">
        <v>0</v>
      </c>
      <c r="AH5">
        <v>35.6477316</v>
      </c>
      <c r="AI5">
        <v>0.80835500000000005</v>
      </c>
      <c r="AJ5">
        <v>0</v>
      </c>
      <c r="AK5">
        <v>12.891999999999999</v>
      </c>
      <c r="AL5">
        <v>14.755000000000004</v>
      </c>
      <c r="AM5">
        <v>4.0624761904761915</v>
      </c>
      <c r="AN5">
        <v>0</v>
      </c>
      <c r="AO5">
        <v>6.7955159999999992</v>
      </c>
      <c r="AP5">
        <v>3.2862773999999995</v>
      </c>
      <c r="AQ5">
        <v>0</v>
      </c>
      <c r="AR5">
        <v>2.243328</v>
      </c>
      <c r="AS5">
        <v>8.1661711199999996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23.616561504317072</v>
      </c>
      <c r="BB5">
        <f t="shared" si="0"/>
        <v>651.14231855230514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51.791886138756666</v>
      </c>
      <c r="L6">
        <v>65.253226606752762</v>
      </c>
      <c r="M6">
        <v>0</v>
      </c>
      <c r="N6">
        <v>30.002796543253201</v>
      </c>
      <c r="O6">
        <v>50.382291666666667</v>
      </c>
      <c r="P6">
        <v>69.039731312755663</v>
      </c>
      <c r="Q6">
        <v>5.5430674264007598</v>
      </c>
      <c r="R6">
        <v>10.763273191593353</v>
      </c>
      <c r="S6">
        <v>6.7010968210361064</v>
      </c>
      <c r="T6">
        <v>0</v>
      </c>
      <c r="U6">
        <v>194.9451911513622</v>
      </c>
      <c r="V6">
        <v>5.2678246354952245</v>
      </c>
      <c r="W6">
        <v>7.8558439906260471</v>
      </c>
      <c r="X6">
        <v>37.471502623577351</v>
      </c>
      <c r="Y6">
        <v>0</v>
      </c>
      <c r="Z6">
        <v>3.329330399999999</v>
      </c>
      <c r="AA6">
        <v>10.83564</v>
      </c>
      <c r="AB6">
        <v>10.035570480000001</v>
      </c>
      <c r="AC6">
        <v>7.3819532319999999</v>
      </c>
      <c r="AD6">
        <v>6.945553799999999</v>
      </c>
      <c r="AE6">
        <v>12.556885224</v>
      </c>
      <c r="AF6">
        <v>0</v>
      </c>
      <c r="AG6">
        <v>0</v>
      </c>
      <c r="AH6">
        <v>29.706443</v>
      </c>
      <c r="AI6">
        <v>0.80835500000000005</v>
      </c>
      <c r="AJ6">
        <v>0</v>
      </c>
      <c r="AK6">
        <v>12.891999999999999</v>
      </c>
      <c r="AL6">
        <v>14.755000000000004</v>
      </c>
      <c r="AM6">
        <v>4.0624761904761915</v>
      </c>
      <c r="AN6">
        <v>0</v>
      </c>
      <c r="AO6">
        <v>6.7955159999999992</v>
      </c>
      <c r="AP6">
        <v>3.2862773999999995</v>
      </c>
      <c r="AQ6">
        <v>0</v>
      </c>
      <c r="AR6">
        <v>2.243328</v>
      </c>
      <c r="AS6">
        <v>8.1661711199999996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23.408638949321318</v>
      </c>
      <c r="BB6">
        <f t="shared" si="0"/>
        <v>645.40959300543091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51.791886138756666</v>
      </c>
      <c r="L7">
        <v>20.00009346681626</v>
      </c>
      <c r="M7">
        <v>0</v>
      </c>
      <c r="N7">
        <v>30.002796543253201</v>
      </c>
      <c r="O7">
        <v>50.382291666666667</v>
      </c>
      <c r="P7">
        <v>62.240575955111801</v>
      </c>
      <c r="Q7">
        <v>5.5430674264007598</v>
      </c>
      <c r="R7">
        <v>10.763273191593353</v>
      </c>
      <c r="S7">
        <v>6.7010968210361064</v>
      </c>
      <c r="T7">
        <v>0</v>
      </c>
      <c r="U7">
        <v>194.9451911513622</v>
      </c>
      <c r="V7">
        <v>5.2678246354952245</v>
      </c>
      <c r="W7">
        <v>7.8558439906260471</v>
      </c>
      <c r="X7">
        <v>37.471502623577351</v>
      </c>
      <c r="Y7">
        <v>0</v>
      </c>
      <c r="Z7">
        <v>4.9939956000000008</v>
      </c>
      <c r="AA7">
        <v>10.83564</v>
      </c>
      <c r="AB7">
        <v>10.035570480000001</v>
      </c>
      <c r="AC7">
        <v>7.3819532319999999</v>
      </c>
      <c r="AD7">
        <v>6.945553799999999</v>
      </c>
      <c r="AE7">
        <v>12.556885224</v>
      </c>
      <c r="AF7">
        <v>0</v>
      </c>
      <c r="AG7">
        <v>0</v>
      </c>
      <c r="AH7">
        <v>29.706443</v>
      </c>
      <c r="AI7">
        <v>0.80835500000000005</v>
      </c>
      <c r="AJ7">
        <v>0</v>
      </c>
      <c r="AK7">
        <v>12.891999999999999</v>
      </c>
      <c r="AL7">
        <v>14.755000000000004</v>
      </c>
      <c r="AM7">
        <v>4.0624761904761915</v>
      </c>
      <c r="AN7">
        <v>0</v>
      </c>
      <c r="AO7">
        <v>6.7955159999999992</v>
      </c>
      <c r="AP7">
        <v>3.2862773999999995</v>
      </c>
      <c r="AQ7">
        <v>0</v>
      </c>
      <c r="AR7">
        <v>2.243328</v>
      </c>
      <c r="AS7">
        <v>2.8017825599999999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21.457318073786464</v>
      </c>
      <c r="BB7">
        <f t="shared" si="0"/>
        <v>591.60890202338544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51.791886138756666</v>
      </c>
      <c r="L8">
        <v>20.000167367802057</v>
      </c>
      <c r="M8">
        <v>0</v>
      </c>
      <c r="N8">
        <v>30.002796543253201</v>
      </c>
      <c r="O8">
        <v>50.382291666666667</v>
      </c>
      <c r="P8">
        <v>62.240575955111801</v>
      </c>
      <c r="Q8">
        <v>5.5430674264007598</v>
      </c>
      <c r="R8">
        <v>10.763273191593353</v>
      </c>
      <c r="S8">
        <v>6.7010968210361064</v>
      </c>
      <c r="T8">
        <v>0</v>
      </c>
      <c r="U8">
        <v>194.9451911513622</v>
      </c>
      <c r="V8">
        <v>5.2678246354952245</v>
      </c>
      <c r="W8">
        <v>7.8558439906260471</v>
      </c>
      <c r="X8">
        <v>37.471502623577351</v>
      </c>
      <c r="Y8">
        <v>0</v>
      </c>
      <c r="Z8">
        <v>4.9939956000000008</v>
      </c>
      <c r="AA8">
        <v>10.83564</v>
      </c>
      <c r="AB8">
        <v>10.035570480000001</v>
      </c>
      <c r="AC8">
        <v>7.3819532319999999</v>
      </c>
      <c r="AD8">
        <v>6.945553799999999</v>
      </c>
      <c r="AE8">
        <v>12.556885224</v>
      </c>
      <c r="AF8">
        <v>0</v>
      </c>
      <c r="AG8">
        <v>0</v>
      </c>
      <c r="AH8">
        <v>21.768689000000002</v>
      </c>
      <c r="AI8">
        <v>0.80835500000000005</v>
      </c>
      <c r="AJ8">
        <v>0</v>
      </c>
      <c r="AK8">
        <v>12.891999999999999</v>
      </c>
      <c r="AL8">
        <v>14.755000000000004</v>
      </c>
      <c r="AM8">
        <v>4.0624761904761915</v>
      </c>
      <c r="AN8">
        <v>0</v>
      </c>
      <c r="AO8">
        <v>6.7955159999999992</v>
      </c>
      <c r="AP8">
        <v>3.2862773999999995</v>
      </c>
      <c r="AQ8">
        <v>0</v>
      </c>
      <c r="AR8">
        <v>2.243328</v>
      </c>
      <c r="AS8">
        <v>2.8017825599999999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21.179499016320971</v>
      </c>
      <c r="BB8">
        <f t="shared" si="0"/>
        <v>583.94904098183679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51.791886138756666</v>
      </c>
      <c r="L9">
        <v>20.000190804293101</v>
      </c>
      <c r="M9">
        <v>0</v>
      </c>
      <c r="N9">
        <v>30.002796543253201</v>
      </c>
      <c r="O9">
        <v>50.382291666666667</v>
      </c>
      <c r="P9">
        <v>62.240575955111801</v>
      </c>
      <c r="Q9">
        <v>5.5430674264007598</v>
      </c>
      <c r="R9">
        <v>10.763273191593353</v>
      </c>
      <c r="S9">
        <v>6.7010968210361064</v>
      </c>
      <c r="T9">
        <v>0</v>
      </c>
      <c r="U9">
        <v>194.9451911513622</v>
      </c>
      <c r="V9">
        <v>5.2678246354952245</v>
      </c>
      <c r="W9">
        <v>7.8558439906260471</v>
      </c>
      <c r="X9">
        <v>37.471502623577351</v>
      </c>
      <c r="Y9">
        <v>0</v>
      </c>
      <c r="Z9">
        <v>4.9939956000000008</v>
      </c>
      <c r="AA9">
        <v>10.83564</v>
      </c>
      <c r="AB9">
        <v>10.035570480000001</v>
      </c>
      <c r="AC9">
        <v>4.9163427199999994</v>
      </c>
      <c r="AD9">
        <v>6.945553799999999</v>
      </c>
      <c r="AE9">
        <v>12.556885224</v>
      </c>
      <c r="AF9">
        <v>0</v>
      </c>
      <c r="AG9">
        <v>0</v>
      </c>
      <c r="AH9">
        <v>21.768689000000002</v>
      </c>
      <c r="AI9">
        <v>0.80835500000000005</v>
      </c>
      <c r="AJ9">
        <v>0</v>
      </c>
      <c r="AK9">
        <v>12.891999999999999</v>
      </c>
      <c r="AL9">
        <v>14.755000000000004</v>
      </c>
      <c r="AM9">
        <v>4.0624761904761915</v>
      </c>
      <c r="AN9">
        <v>0</v>
      </c>
      <c r="AO9">
        <v>6.4221360000000001</v>
      </c>
      <c r="AP9">
        <v>3.2862773999999995</v>
      </c>
      <c r="AQ9">
        <v>0</v>
      </c>
      <c r="AR9">
        <v>3.9258239999999995</v>
      </c>
      <c r="AS9">
        <v>2.8017825599999999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21.139022650598161</v>
      </c>
      <c r="BB9">
        <f t="shared" si="0"/>
        <v>582.83304627205064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51.791886138756666</v>
      </c>
      <c r="L10">
        <v>19.999755541516741</v>
      </c>
      <c r="M10">
        <v>0</v>
      </c>
      <c r="N10">
        <v>30.002796543253201</v>
      </c>
      <c r="O10">
        <v>50.382291666666667</v>
      </c>
      <c r="P10">
        <v>62.240575955111801</v>
      </c>
      <c r="Q10">
        <v>5.5430674264007598</v>
      </c>
      <c r="R10">
        <v>10.763273191593353</v>
      </c>
      <c r="S10">
        <v>6.7010968210361064</v>
      </c>
      <c r="T10">
        <v>0</v>
      </c>
      <c r="U10">
        <v>194.9451911513622</v>
      </c>
      <c r="V10">
        <v>5.2678246354952245</v>
      </c>
      <c r="W10">
        <v>7.8558439906260471</v>
      </c>
      <c r="X10">
        <v>37.471502623577351</v>
      </c>
      <c r="Y10">
        <v>0</v>
      </c>
      <c r="Z10">
        <v>4.9939956000000008</v>
      </c>
      <c r="AA10">
        <v>10.83564</v>
      </c>
      <c r="AB10">
        <v>10.035570480000001</v>
      </c>
      <c r="AC10">
        <v>4.9163427199999994</v>
      </c>
      <c r="AD10">
        <v>6.945553799999999</v>
      </c>
      <c r="AE10">
        <v>12.556885224</v>
      </c>
      <c r="AF10">
        <v>0</v>
      </c>
      <c r="AG10">
        <v>0</v>
      </c>
      <c r="AH10">
        <v>21.768689000000002</v>
      </c>
      <c r="AI10">
        <v>0.80835500000000005</v>
      </c>
      <c r="AJ10">
        <v>0</v>
      </c>
      <c r="AK10">
        <v>12.891999999999999</v>
      </c>
      <c r="AL10">
        <v>14.755000000000004</v>
      </c>
      <c r="AM10">
        <v>4.0624761904761915</v>
      </c>
      <c r="AN10">
        <v>0</v>
      </c>
      <c r="AO10">
        <v>6.4221360000000001</v>
      </c>
      <c r="AP10">
        <v>3.2862773999999995</v>
      </c>
      <c r="AQ10">
        <v>0</v>
      </c>
      <c r="AR10">
        <v>3.9258239999999995</v>
      </c>
      <c r="AS10">
        <v>2.8017825599999999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21.13900741640099</v>
      </c>
      <c r="BB10">
        <f t="shared" si="0"/>
        <v>582.83262624347151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51.791886138756666</v>
      </c>
      <c r="L11">
        <v>52.250136641401568</v>
      </c>
      <c r="M11">
        <v>0</v>
      </c>
      <c r="N11">
        <v>30.002796543253201</v>
      </c>
      <c r="O11">
        <v>50.382291666666667</v>
      </c>
      <c r="P11">
        <v>69.038400654615785</v>
      </c>
      <c r="Q11">
        <v>5.5430674264007598</v>
      </c>
      <c r="R11">
        <v>10.763273191593353</v>
      </c>
      <c r="S11">
        <v>6.7010968210361064</v>
      </c>
      <c r="T11">
        <v>0</v>
      </c>
      <c r="U11">
        <v>194.9451911513622</v>
      </c>
      <c r="V11">
        <v>5.2678246354952245</v>
      </c>
      <c r="W11">
        <v>7.8558439906260471</v>
      </c>
      <c r="X11">
        <v>37.471502623577351</v>
      </c>
      <c r="Y11">
        <v>0</v>
      </c>
      <c r="Z11">
        <v>4.9939956000000008</v>
      </c>
      <c r="AA11">
        <v>10.83564</v>
      </c>
      <c r="AB11">
        <v>10.035570480000001</v>
      </c>
      <c r="AC11">
        <v>4.9163427199999994</v>
      </c>
      <c r="AD11">
        <v>6.945553799999999</v>
      </c>
      <c r="AE11">
        <v>12.556885224</v>
      </c>
      <c r="AF11">
        <v>0</v>
      </c>
      <c r="AG11">
        <v>0</v>
      </c>
      <c r="AH11">
        <v>21.768689000000002</v>
      </c>
      <c r="AI11">
        <v>3.5567619999999995</v>
      </c>
      <c r="AJ11">
        <v>0</v>
      </c>
      <c r="AK11">
        <v>12.891999999999999</v>
      </c>
      <c r="AL11">
        <v>14.755000000000004</v>
      </c>
      <c r="AM11">
        <v>4.0624761904761915</v>
      </c>
      <c r="AN11">
        <v>0</v>
      </c>
      <c r="AO11">
        <v>6.4221360000000001</v>
      </c>
      <c r="AP11">
        <v>3.2862773999999995</v>
      </c>
      <c r="AQ11">
        <v>0</v>
      </c>
      <c r="AR11">
        <v>3.9258239999999995</v>
      </c>
      <c r="AS11">
        <v>2.8017825599999999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22.6018887373796</v>
      </c>
      <c r="BB11">
        <f t="shared" si="0"/>
        <v>623.1663577218817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51.792012547528522</v>
      </c>
      <c r="L12">
        <v>52.248157762518844</v>
      </c>
      <c r="M12">
        <v>0</v>
      </c>
      <c r="N12">
        <v>30.002796543253201</v>
      </c>
      <c r="O12">
        <v>50.382291666666667</v>
      </c>
      <c r="P12">
        <v>69.038400654615785</v>
      </c>
      <c r="Q12">
        <v>5.5430674264007598</v>
      </c>
      <c r="R12">
        <v>10.763273191593353</v>
      </c>
      <c r="S12">
        <v>6.7010968210361064</v>
      </c>
      <c r="T12">
        <v>0</v>
      </c>
      <c r="U12">
        <v>194.9451911513622</v>
      </c>
      <c r="V12">
        <v>5.2678246354952245</v>
      </c>
      <c r="W12">
        <v>7.8558439906260471</v>
      </c>
      <c r="X12">
        <v>37.471502623577351</v>
      </c>
      <c r="Y12">
        <v>0</v>
      </c>
      <c r="Z12">
        <v>4.9939956000000008</v>
      </c>
      <c r="AA12">
        <v>10.83564</v>
      </c>
      <c r="AB12">
        <v>10.035570480000001</v>
      </c>
      <c r="AC12">
        <v>4.9163427199999994</v>
      </c>
      <c r="AD12">
        <v>6.945553799999999</v>
      </c>
      <c r="AE12">
        <v>12.556885224</v>
      </c>
      <c r="AF12">
        <v>0</v>
      </c>
      <c r="AG12">
        <v>0</v>
      </c>
      <c r="AH12">
        <v>21.768689000000002</v>
      </c>
      <c r="AI12">
        <v>3.5567619999999995</v>
      </c>
      <c r="AJ12">
        <v>0</v>
      </c>
      <c r="AK12">
        <v>12.891999999999999</v>
      </c>
      <c r="AL12">
        <v>14.755000000000004</v>
      </c>
      <c r="AM12">
        <v>4.0624761904761915</v>
      </c>
      <c r="AN12">
        <v>0</v>
      </c>
      <c r="AO12">
        <v>6.4221360000000001</v>
      </c>
      <c r="AP12">
        <v>3.2862773999999995</v>
      </c>
      <c r="AQ12">
        <v>0</v>
      </c>
      <c r="AR12">
        <v>3.9258239999999995</v>
      </c>
      <c r="AS12">
        <v>2.8017825599999999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22.601823902594969</v>
      </c>
      <c r="BB12">
        <f t="shared" si="0"/>
        <v>623.16457008655539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51.792012547528522</v>
      </c>
      <c r="L13">
        <v>27.254927856873604</v>
      </c>
      <c r="M13">
        <v>0</v>
      </c>
      <c r="N13">
        <v>30.002796543253201</v>
      </c>
      <c r="O13">
        <v>50.382291666666667</v>
      </c>
      <c r="P13">
        <v>69.038400654615785</v>
      </c>
      <c r="Q13">
        <v>5.5430674264007598</v>
      </c>
      <c r="R13">
        <v>10.763273191593353</v>
      </c>
      <c r="S13">
        <v>6.7010968210361064</v>
      </c>
      <c r="T13">
        <v>0</v>
      </c>
      <c r="U13">
        <v>194.9451911513622</v>
      </c>
      <c r="V13">
        <v>5.2678246354952245</v>
      </c>
      <c r="W13">
        <v>7.8558439906260471</v>
      </c>
      <c r="X13">
        <v>37.471502623577351</v>
      </c>
      <c r="Y13">
        <v>0</v>
      </c>
      <c r="Z13">
        <v>4.9939956000000008</v>
      </c>
      <c r="AA13">
        <v>10.83564</v>
      </c>
      <c r="AB13">
        <v>10.035570480000001</v>
      </c>
      <c r="AC13">
        <v>4.9163427199999994</v>
      </c>
      <c r="AD13">
        <v>6.945553799999999</v>
      </c>
      <c r="AE13">
        <v>12.556885224</v>
      </c>
      <c r="AF13">
        <v>0</v>
      </c>
      <c r="AG13">
        <v>0</v>
      </c>
      <c r="AH13">
        <v>21.768689000000002</v>
      </c>
      <c r="AI13">
        <v>3.5567619999999995</v>
      </c>
      <c r="AJ13">
        <v>0</v>
      </c>
      <c r="AK13">
        <v>12.891999999999999</v>
      </c>
      <c r="AL13">
        <v>14.755000000000004</v>
      </c>
      <c r="AM13">
        <v>4.0624761904761915</v>
      </c>
      <c r="AN13">
        <v>0</v>
      </c>
      <c r="AO13">
        <v>6.4221360000000001</v>
      </c>
      <c r="AP13">
        <v>3.2862773999999995</v>
      </c>
      <c r="AQ13">
        <v>0</v>
      </c>
      <c r="AR13">
        <v>3.9258239999999995</v>
      </c>
      <c r="AS13">
        <v>2.8017825599999999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21.727060817767079</v>
      </c>
      <c r="BB13">
        <f t="shared" si="0"/>
        <v>599.04610326573811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51.792012547528522</v>
      </c>
      <c r="L14">
        <v>52.248157762518844</v>
      </c>
      <c r="M14">
        <v>0</v>
      </c>
      <c r="N14">
        <v>30.002796543253201</v>
      </c>
      <c r="O14">
        <v>50.382291666666667</v>
      </c>
      <c r="P14">
        <v>69.038400654615785</v>
      </c>
      <c r="Q14">
        <v>5.5430674264007598</v>
      </c>
      <c r="R14">
        <v>10.763273191593353</v>
      </c>
      <c r="S14">
        <v>6.7010968210361064</v>
      </c>
      <c r="T14">
        <v>0</v>
      </c>
      <c r="U14">
        <v>194.9451911513622</v>
      </c>
      <c r="V14">
        <v>5.2678246354952245</v>
      </c>
      <c r="W14">
        <v>7.8558439906260471</v>
      </c>
      <c r="X14">
        <v>37.471502623577351</v>
      </c>
      <c r="Y14">
        <v>0</v>
      </c>
      <c r="Z14">
        <v>4.9939956000000008</v>
      </c>
      <c r="AA14">
        <v>10.83564</v>
      </c>
      <c r="AB14">
        <v>10.035570480000001</v>
      </c>
      <c r="AC14">
        <v>4.9163427199999994</v>
      </c>
      <c r="AD14">
        <v>6.945553799999999</v>
      </c>
      <c r="AE14">
        <v>12.556885224</v>
      </c>
      <c r="AF14">
        <v>0</v>
      </c>
      <c r="AG14">
        <v>0</v>
      </c>
      <c r="AH14">
        <v>21.768689000000002</v>
      </c>
      <c r="AI14">
        <v>3.5567619999999995</v>
      </c>
      <c r="AJ14">
        <v>0</v>
      </c>
      <c r="AK14">
        <v>12.891999999999999</v>
      </c>
      <c r="AL14">
        <v>14.755000000000004</v>
      </c>
      <c r="AM14">
        <v>4.0624761904761915</v>
      </c>
      <c r="AN14">
        <v>0</v>
      </c>
      <c r="AO14">
        <v>6.4221360000000001</v>
      </c>
      <c r="AP14">
        <v>3.2862773999999995</v>
      </c>
      <c r="AQ14">
        <v>0</v>
      </c>
      <c r="AR14">
        <v>3.9258239999999995</v>
      </c>
      <c r="AS14">
        <v>2.8017825599999999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22.601823902594969</v>
      </c>
      <c r="BB14">
        <f t="shared" si="0"/>
        <v>623.16457008655539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27.999657253293513</v>
      </c>
      <c r="L15">
        <v>26.341709926065754</v>
      </c>
      <c r="M15">
        <v>0</v>
      </c>
      <c r="N15">
        <v>30.002796543253201</v>
      </c>
      <c r="O15">
        <v>50.382291666666667</v>
      </c>
      <c r="P15">
        <v>69.038400654615785</v>
      </c>
      <c r="Q15">
        <v>2.0408564516129033</v>
      </c>
      <c r="R15">
        <v>5.0885236494252872</v>
      </c>
      <c r="S15">
        <v>3.0356241875580321</v>
      </c>
      <c r="T15">
        <v>0</v>
      </c>
      <c r="U15">
        <v>194.9451911513622</v>
      </c>
      <c r="V15">
        <v>5.2678246354952245</v>
      </c>
      <c r="W15">
        <v>7.8640604010876949</v>
      </c>
      <c r="X15">
        <v>37.471502623577351</v>
      </c>
      <c r="Y15">
        <v>0</v>
      </c>
      <c r="Z15">
        <v>1.6763999999999997</v>
      </c>
      <c r="AA15">
        <v>10.83564</v>
      </c>
      <c r="AB15">
        <v>10.035570480000001</v>
      </c>
      <c r="AC15">
        <v>4.9163427199999994</v>
      </c>
      <c r="AD15">
        <v>6.945553799999999</v>
      </c>
      <c r="AE15">
        <v>12.556885224</v>
      </c>
      <c r="AF15">
        <v>0</v>
      </c>
      <c r="AG15">
        <v>0</v>
      </c>
      <c r="AH15">
        <v>21.768689000000002</v>
      </c>
      <c r="AI15">
        <v>3.5567619999999995</v>
      </c>
      <c r="AJ15">
        <v>0</v>
      </c>
      <c r="AK15">
        <v>12.891999999999999</v>
      </c>
      <c r="AL15">
        <v>14.755000000000004</v>
      </c>
      <c r="AM15">
        <v>4.0624761904761915</v>
      </c>
      <c r="AN15">
        <v>0</v>
      </c>
      <c r="AO15">
        <v>6.4221360000000001</v>
      </c>
      <c r="AP15">
        <v>2.928366</v>
      </c>
      <c r="AQ15">
        <v>0</v>
      </c>
      <c r="AR15">
        <v>3.9258239999999995</v>
      </c>
      <c r="AS15">
        <v>2.8017825599999999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20.284525027091046</v>
      </c>
      <c r="BB15">
        <f t="shared" si="0"/>
        <v>559.27334209139883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28.002256498506934</v>
      </c>
      <c r="L16">
        <v>26.341709926065754</v>
      </c>
      <c r="M16">
        <v>0</v>
      </c>
      <c r="N16">
        <v>30.002796543253201</v>
      </c>
      <c r="O16">
        <v>50.382291666666667</v>
      </c>
      <c r="P16">
        <v>69.038400654615785</v>
      </c>
      <c r="Q16">
        <v>2.4883439236479319</v>
      </c>
      <c r="R16">
        <v>5.2644702608695662</v>
      </c>
      <c r="S16">
        <v>3.108942795076032</v>
      </c>
      <c r="T16">
        <v>0</v>
      </c>
      <c r="U16">
        <v>194.9451911513622</v>
      </c>
      <c r="V16">
        <v>5.2678246354952245</v>
      </c>
      <c r="W16">
        <v>7.8640604010876949</v>
      </c>
      <c r="X16">
        <v>37.471502623577351</v>
      </c>
      <c r="Y16">
        <v>0</v>
      </c>
      <c r="Z16">
        <v>1.6763999999999997</v>
      </c>
      <c r="AA16">
        <v>10.83564</v>
      </c>
      <c r="AB16">
        <v>10.035570480000001</v>
      </c>
      <c r="AC16">
        <v>4.9163427199999994</v>
      </c>
      <c r="AD16">
        <v>6.945553799999999</v>
      </c>
      <c r="AE16">
        <v>12.556885224</v>
      </c>
      <c r="AF16">
        <v>0</v>
      </c>
      <c r="AG16">
        <v>0</v>
      </c>
      <c r="AH16">
        <v>21.768689000000002</v>
      </c>
      <c r="AI16">
        <v>3.5567619999999995</v>
      </c>
      <c r="AJ16">
        <v>0</v>
      </c>
      <c r="AK16">
        <v>12.891999999999999</v>
      </c>
      <c r="AL16">
        <v>14.755000000000004</v>
      </c>
      <c r="AM16">
        <v>4.0624761904761915</v>
      </c>
      <c r="AN16">
        <v>0</v>
      </c>
      <c r="AO16">
        <v>6.4221360000000001</v>
      </c>
      <c r="AP16">
        <v>2.928366</v>
      </c>
      <c r="AQ16">
        <v>0</v>
      </c>
      <c r="AR16">
        <v>3.9258239999999995</v>
      </c>
      <c r="AS16">
        <v>2.8017825599999999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20.309001968081386</v>
      </c>
      <c r="BB16">
        <f t="shared" si="0"/>
        <v>559.94821708661925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27.999657253293513</v>
      </c>
      <c r="L17">
        <v>26.341709926065754</v>
      </c>
      <c r="M17">
        <v>0</v>
      </c>
      <c r="N17">
        <v>30.002796543253201</v>
      </c>
      <c r="O17">
        <v>50.382291666666667</v>
      </c>
      <c r="P17">
        <v>69.038400654615785</v>
      </c>
      <c r="Q17">
        <v>2.6494070466732866</v>
      </c>
      <c r="R17">
        <v>5.2653887254575702</v>
      </c>
      <c r="S17">
        <v>3.1612802593917708</v>
      </c>
      <c r="T17">
        <v>0</v>
      </c>
      <c r="U17">
        <v>194.9451911513622</v>
      </c>
      <c r="V17">
        <v>0</v>
      </c>
      <c r="W17">
        <v>3.9990651272942568</v>
      </c>
      <c r="X17">
        <v>17.99973102694829</v>
      </c>
      <c r="Y17">
        <v>0</v>
      </c>
      <c r="Z17">
        <v>1.6763999999999997</v>
      </c>
      <c r="AA17">
        <v>10.83564</v>
      </c>
      <c r="AB17">
        <v>10.035570480000001</v>
      </c>
      <c r="AC17">
        <v>4.9163427199999994</v>
      </c>
      <c r="AD17">
        <v>6.945553799999999</v>
      </c>
      <c r="AE17">
        <v>12.556885224</v>
      </c>
      <c r="AF17">
        <v>0</v>
      </c>
      <c r="AG17">
        <v>0</v>
      </c>
      <c r="AH17">
        <v>21.768689000000002</v>
      </c>
      <c r="AI17">
        <v>3.5567619999999995</v>
      </c>
      <c r="AJ17">
        <v>0</v>
      </c>
      <c r="AK17">
        <v>12.891999999999999</v>
      </c>
      <c r="AL17">
        <v>14.755000000000004</v>
      </c>
      <c r="AM17">
        <v>4.0624761904761915</v>
      </c>
      <c r="AN17">
        <v>0</v>
      </c>
      <c r="AO17">
        <v>6.4221360000000001</v>
      </c>
      <c r="AP17">
        <v>2.928366</v>
      </c>
      <c r="AQ17">
        <v>0</v>
      </c>
      <c r="AR17">
        <v>3.9258239999999995</v>
      </c>
      <c r="AS17">
        <v>2.8017825599999999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19.3152517461664</v>
      </c>
      <c r="BB17">
        <f t="shared" si="0"/>
        <v>532.54909560933208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28.002256498506934</v>
      </c>
      <c r="L18">
        <v>26.341709926065754</v>
      </c>
      <c r="M18">
        <v>0</v>
      </c>
      <c r="N18">
        <v>30.002796543253201</v>
      </c>
      <c r="O18">
        <v>50.382291666666667</v>
      </c>
      <c r="P18">
        <v>69.038400654615785</v>
      </c>
      <c r="Q18">
        <v>2.6494070466732866</v>
      </c>
      <c r="R18">
        <v>5.2653887254575702</v>
      </c>
      <c r="S18">
        <v>3.1612802593917708</v>
      </c>
      <c r="T18">
        <v>0</v>
      </c>
      <c r="U18">
        <v>194.9451911513622</v>
      </c>
      <c r="V18">
        <v>0</v>
      </c>
      <c r="W18">
        <v>3.9990651272942568</v>
      </c>
      <c r="X18">
        <v>17.99973102694829</v>
      </c>
      <c r="Y18">
        <v>0</v>
      </c>
      <c r="Z18">
        <v>1.6763999999999997</v>
      </c>
      <c r="AA18">
        <v>10.83564</v>
      </c>
      <c r="AB18">
        <v>10.035570480000001</v>
      </c>
      <c r="AC18">
        <v>4.9163427199999994</v>
      </c>
      <c r="AD18">
        <v>6.945553799999999</v>
      </c>
      <c r="AE18">
        <v>12.556885224</v>
      </c>
      <c r="AF18">
        <v>0</v>
      </c>
      <c r="AG18">
        <v>0</v>
      </c>
      <c r="AH18">
        <v>21.768689000000002</v>
      </c>
      <c r="AI18">
        <v>3.5567619999999995</v>
      </c>
      <c r="AJ18">
        <v>0</v>
      </c>
      <c r="AK18">
        <v>12.891999999999999</v>
      </c>
      <c r="AL18">
        <v>14.755000000000004</v>
      </c>
      <c r="AM18">
        <v>4.0624761904761915</v>
      </c>
      <c r="AN18">
        <v>0</v>
      </c>
      <c r="AO18">
        <v>6.4221360000000001</v>
      </c>
      <c r="AP18">
        <v>2.928366</v>
      </c>
      <c r="AQ18">
        <v>0</v>
      </c>
      <c r="AR18">
        <v>3.9258239999999995</v>
      </c>
      <c r="AS18">
        <v>2.8017825599999999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19.315342635504184</v>
      </c>
      <c r="BB18">
        <f t="shared" si="0"/>
        <v>532.55160396520773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27.999657253293513</v>
      </c>
      <c r="L19">
        <v>26.341709926065754</v>
      </c>
      <c r="M19">
        <v>0</v>
      </c>
      <c r="N19">
        <v>30.002796543253201</v>
      </c>
      <c r="O19">
        <v>50.382291666666667</v>
      </c>
      <c r="P19">
        <v>69.038400654615785</v>
      </c>
      <c r="Q19">
        <v>2.6494070466732866</v>
      </c>
      <c r="R19">
        <v>5.2653887254575702</v>
      </c>
      <c r="S19">
        <v>3.1612802593917708</v>
      </c>
      <c r="T19">
        <v>0</v>
      </c>
      <c r="U19">
        <v>194.9451911513622</v>
      </c>
      <c r="V19">
        <v>0</v>
      </c>
      <c r="W19">
        <v>3.9995099260412612</v>
      </c>
      <c r="X19">
        <v>17.99973102694829</v>
      </c>
      <c r="Y19">
        <v>0</v>
      </c>
      <c r="Z19">
        <v>1.6763999999999997</v>
      </c>
      <c r="AA19">
        <v>10.83564</v>
      </c>
      <c r="AB19">
        <v>6.6903803199999992</v>
      </c>
      <c r="AC19">
        <v>4.9163427199999994</v>
      </c>
      <c r="AD19">
        <v>6.945553799999999</v>
      </c>
      <c r="AE19">
        <v>12.556885224</v>
      </c>
      <c r="AF19">
        <v>0</v>
      </c>
      <c r="AG19">
        <v>0</v>
      </c>
      <c r="AH19">
        <v>21.768689000000002</v>
      </c>
      <c r="AI19">
        <v>3.5567619999999995</v>
      </c>
      <c r="AJ19">
        <v>0</v>
      </c>
      <c r="AK19">
        <v>12.891999999999999</v>
      </c>
      <c r="AL19">
        <v>14.755000000000004</v>
      </c>
      <c r="AM19">
        <v>4.0624761904761915</v>
      </c>
      <c r="AN19">
        <v>0</v>
      </c>
      <c r="AO19">
        <v>6.4221360000000001</v>
      </c>
      <c r="AP19">
        <v>2.928366</v>
      </c>
      <c r="AQ19">
        <v>0</v>
      </c>
      <c r="AR19">
        <v>3.9258239999999995</v>
      </c>
      <c r="AS19">
        <v>2.8017825599999999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19.198185720980252</v>
      </c>
      <c r="BB19">
        <f t="shared" si="0"/>
        <v>529.32141627326507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27.419928661646047</v>
      </c>
      <c r="L20">
        <v>26.341709926065754</v>
      </c>
      <c r="M20">
        <v>0</v>
      </c>
      <c r="N20">
        <v>30.002796543253201</v>
      </c>
      <c r="O20">
        <v>50.382291666666667</v>
      </c>
      <c r="P20">
        <v>69.038400654615785</v>
      </c>
      <c r="Q20">
        <v>2.6494070466732866</v>
      </c>
      <c r="R20">
        <v>5.2653887254575702</v>
      </c>
      <c r="S20">
        <v>3.1612802593917708</v>
      </c>
      <c r="T20">
        <v>0</v>
      </c>
      <c r="U20">
        <v>194.9451911513622</v>
      </c>
      <c r="V20">
        <v>0</v>
      </c>
      <c r="W20">
        <v>3.9990651272942568</v>
      </c>
      <c r="X20">
        <v>17.99973102694829</v>
      </c>
      <c r="Y20">
        <v>0</v>
      </c>
      <c r="Z20">
        <v>1.6763999999999997</v>
      </c>
      <c r="AA20">
        <v>10.83564</v>
      </c>
      <c r="AB20">
        <v>6.6903803199999992</v>
      </c>
      <c r="AC20">
        <v>4.9163427199999994</v>
      </c>
      <c r="AD20">
        <v>6.945553799999999</v>
      </c>
      <c r="AE20">
        <v>12.556885224</v>
      </c>
      <c r="AF20">
        <v>0</v>
      </c>
      <c r="AG20">
        <v>0</v>
      </c>
      <c r="AH20">
        <v>21.768689000000002</v>
      </c>
      <c r="AI20">
        <v>3.5567619999999995</v>
      </c>
      <c r="AJ20">
        <v>0</v>
      </c>
      <c r="AK20">
        <v>12.891999999999999</v>
      </c>
      <c r="AL20">
        <v>14.755000000000004</v>
      </c>
      <c r="AM20">
        <v>4.0624761904761915</v>
      </c>
      <c r="AN20">
        <v>0</v>
      </c>
      <c r="AO20">
        <v>6.4221360000000001</v>
      </c>
      <c r="AP20">
        <v>2.928366</v>
      </c>
      <c r="AQ20">
        <v>0</v>
      </c>
      <c r="AR20">
        <v>3.9258239999999995</v>
      </c>
      <c r="AS20">
        <v>2.8017825599999999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19.177879735324492</v>
      </c>
      <c r="BB20">
        <f t="shared" si="0"/>
        <v>528.76154886852646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27.411176919386659</v>
      </c>
      <c r="L21">
        <v>26.341709926065754</v>
      </c>
      <c r="M21">
        <v>0</v>
      </c>
      <c r="N21">
        <v>30.002796543253201</v>
      </c>
      <c r="O21">
        <v>50.382291666666667</v>
      </c>
      <c r="P21">
        <v>69.038400654615785</v>
      </c>
      <c r="Q21">
        <v>5.7420858629629628</v>
      </c>
      <c r="R21">
        <v>11.160622023182761</v>
      </c>
      <c r="S21">
        <v>6.9433678365384619</v>
      </c>
      <c r="T21">
        <v>0</v>
      </c>
      <c r="U21">
        <v>194.9451911513622</v>
      </c>
      <c r="V21">
        <v>3.2360862409374684</v>
      </c>
      <c r="W21">
        <v>3.9990651272942568</v>
      </c>
      <c r="X21">
        <v>17.99973102694829</v>
      </c>
      <c r="Y21">
        <v>0</v>
      </c>
      <c r="Z21">
        <v>1.6763999999999997</v>
      </c>
      <c r="AA21">
        <v>10.83564</v>
      </c>
      <c r="AB21">
        <v>6.6903803199999992</v>
      </c>
      <c r="AC21">
        <v>4.9163427199999994</v>
      </c>
      <c r="AD21">
        <v>6.945553799999999</v>
      </c>
      <c r="AE21">
        <v>12.556885224</v>
      </c>
      <c r="AF21">
        <v>0</v>
      </c>
      <c r="AG21">
        <v>0</v>
      </c>
      <c r="AH21">
        <v>21.768689000000002</v>
      </c>
      <c r="AI21">
        <v>0.80835500000000005</v>
      </c>
      <c r="AJ21">
        <v>0</v>
      </c>
      <c r="AK21">
        <v>12.891999999999999</v>
      </c>
      <c r="AL21">
        <v>12.099100000000004</v>
      </c>
      <c r="AM21">
        <v>4.0624761904761915</v>
      </c>
      <c r="AN21">
        <v>0</v>
      </c>
      <c r="AO21">
        <v>6.4221360000000001</v>
      </c>
      <c r="AP21">
        <v>2.928366</v>
      </c>
      <c r="AQ21">
        <v>0</v>
      </c>
      <c r="AR21">
        <v>3.9258239999999995</v>
      </c>
      <c r="AS21">
        <v>2.8017825599999999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19.548636255628733</v>
      </c>
      <c r="BB21">
        <f t="shared" si="0"/>
        <v>538.98381953806211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27.419928661646047</v>
      </c>
      <c r="L22">
        <v>26.341709926065754</v>
      </c>
      <c r="M22">
        <v>0</v>
      </c>
      <c r="N22">
        <v>30.002796543253201</v>
      </c>
      <c r="O22">
        <v>50.382291666666667</v>
      </c>
      <c r="P22">
        <v>69.038400654615785</v>
      </c>
      <c r="Q22">
        <v>5.7420858629629628</v>
      </c>
      <c r="R22">
        <v>11.160622023182761</v>
      </c>
      <c r="S22">
        <v>6.9433678365384619</v>
      </c>
      <c r="T22">
        <v>0</v>
      </c>
      <c r="U22">
        <v>194.9451911513622</v>
      </c>
      <c r="V22">
        <v>3.2360862409374684</v>
      </c>
      <c r="W22">
        <v>3.9990651272942568</v>
      </c>
      <c r="X22">
        <v>17.99973102694829</v>
      </c>
      <c r="Y22">
        <v>0</v>
      </c>
      <c r="Z22">
        <v>1.6763999999999997</v>
      </c>
      <c r="AA22">
        <v>10.83564</v>
      </c>
      <c r="AB22">
        <v>6.6903803199999992</v>
      </c>
      <c r="AC22">
        <v>4.9163427199999994</v>
      </c>
      <c r="AD22">
        <v>6.945553799999999</v>
      </c>
      <c r="AE22">
        <v>12.556885224</v>
      </c>
      <c r="AF22">
        <v>0</v>
      </c>
      <c r="AG22">
        <v>0</v>
      </c>
      <c r="AH22">
        <v>21.768689000000002</v>
      </c>
      <c r="AI22">
        <v>0.80835500000000005</v>
      </c>
      <c r="AJ22">
        <v>0</v>
      </c>
      <c r="AK22">
        <v>12.891999999999999</v>
      </c>
      <c r="AL22">
        <v>12.099100000000004</v>
      </c>
      <c r="AM22">
        <v>4.0624761904761915</v>
      </c>
      <c r="AN22">
        <v>0</v>
      </c>
      <c r="AO22">
        <v>6.4221360000000001</v>
      </c>
      <c r="AP22">
        <v>2.928366</v>
      </c>
      <c r="AQ22">
        <v>0</v>
      </c>
      <c r="AR22">
        <v>3.9258239999999995</v>
      </c>
      <c r="AS22">
        <v>2.8017825599999999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19.548942648454204</v>
      </c>
      <c r="BB22">
        <f t="shared" si="0"/>
        <v>538.99226488749605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27.411176919386659</v>
      </c>
      <c r="L23">
        <v>26.341757966055606</v>
      </c>
      <c r="M23">
        <v>0</v>
      </c>
      <c r="N23">
        <v>30.002796543253201</v>
      </c>
      <c r="O23">
        <v>50.382291666666667</v>
      </c>
      <c r="P23">
        <v>69.038400654615785</v>
      </c>
      <c r="Q23">
        <v>5.7420858629629628</v>
      </c>
      <c r="R23">
        <v>11.160622023182761</v>
      </c>
      <c r="S23">
        <v>6.9433678365384619</v>
      </c>
      <c r="T23">
        <v>0</v>
      </c>
      <c r="U23">
        <v>194.9451911513622</v>
      </c>
      <c r="V23">
        <v>3.2360862409374684</v>
      </c>
      <c r="W23">
        <v>3.9990651272942568</v>
      </c>
      <c r="X23">
        <v>17.99973102694829</v>
      </c>
      <c r="Y23">
        <v>0</v>
      </c>
      <c r="Z23">
        <v>1.6763999999999997</v>
      </c>
      <c r="AA23">
        <v>10.83564</v>
      </c>
      <c r="AB23">
        <v>6.6903803199999992</v>
      </c>
      <c r="AC23">
        <v>4.9163427199999994</v>
      </c>
      <c r="AD23">
        <v>6.945553799999999</v>
      </c>
      <c r="AE23">
        <v>12.556885224</v>
      </c>
      <c r="AF23">
        <v>0</v>
      </c>
      <c r="AG23">
        <v>0</v>
      </c>
      <c r="AH23">
        <v>21.768689000000002</v>
      </c>
      <c r="AI23">
        <v>0.80835500000000005</v>
      </c>
      <c r="AJ23">
        <v>0</v>
      </c>
      <c r="AK23">
        <v>12.891999999999999</v>
      </c>
      <c r="AL23">
        <v>12.099100000000004</v>
      </c>
      <c r="AM23">
        <v>4.0624761904761915</v>
      </c>
      <c r="AN23">
        <v>0</v>
      </c>
      <c r="AO23">
        <v>6.4221360000000001</v>
      </c>
      <c r="AP23">
        <v>2.928366</v>
      </c>
      <c r="AQ23">
        <v>0</v>
      </c>
      <c r="AR23">
        <v>3.9258239999999995</v>
      </c>
      <c r="AS23">
        <v>2.8017825599999999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19.548637937028378</v>
      </c>
      <c r="BB23">
        <f t="shared" si="0"/>
        <v>538.98386589665222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27.419928661646047</v>
      </c>
      <c r="L24">
        <v>25.49200898998842</v>
      </c>
      <c r="M24">
        <v>0</v>
      </c>
      <c r="N24">
        <v>30.002796543253201</v>
      </c>
      <c r="O24">
        <v>50.382291666666667</v>
      </c>
      <c r="P24">
        <v>69.038400654615785</v>
      </c>
      <c r="Q24">
        <v>5.5463989033584644</v>
      </c>
      <c r="R24">
        <v>10.772009869580543</v>
      </c>
      <c r="S24">
        <v>6.7059258923512752</v>
      </c>
      <c r="T24">
        <v>0</v>
      </c>
      <c r="U24">
        <v>194.9451911513622</v>
      </c>
      <c r="V24">
        <v>3.6177210552727277</v>
      </c>
      <c r="W24">
        <v>7.8558439906260471</v>
      </c>
      <c r="X24">
        <v>37.471502623577351</v>
      </c>
      <c r="Y24">
        <v>0</v>
      </c>
      <c r="Z24">
        <v>3.329330399999999</v>
      </c>
      <c r="AA24">
        <v>10.83564</v>
      </c>
      <c r="AB24">
        <v>6.6903803199999992</v>
      </c>
      <c r="AC24">
        <v>4.9163427199999994</v>
      </c>
      <c r="AD24">
        <v>6.945553799999999</v>
      </c>
      <c r="AE24">
        <v>12.556885224</v>
      </c>
      <c r="AF24">
        <v>0</v>
      </c>
      <c r="AG24">
        <v>0</v>
      </c>
      <c r="AH24">
        <v>21.768689000000002</v>
      </c>
      <c r="AI24">
        <v>3.5567619999999995</v>
      </c>
      <c r="AJ24">
        <v>0</v>
      </c>
      <c r="AK24">
        <v>12.891999999999999</v>
      </c>
      <c r="AL24">
        <v>12.099100000000004</v>
      </c>
      <c r="AM24">
        <v>4.0624761904761915</v>
      </c>
      <c r="AN24">
        <v>0</v>
      </c>
      <c r="AO24">
        <v>6.4221360000000001</v>
      </c>
      <c r="AP24">
        <v>2.928366</v>
      </c>
      <c r="AQ24">
        <v>0</v>
      </c>
      <c r="AR24">
        <v>3.9258239999999995</v>
      </c>
      <c r="AS24">
        <v>2.8017825599999999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20.47434491031532</v>
      </c>
      <c r="BB24">
        <f t="shared" si="0"/>
        <v>564.50694330645979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25.41962883916619</v>
      </c>
      <c r="L25">
        <v>25.49200898998842</v>
      </c>
      <c r="M25">
        <v>0</v>
      </c>
      <c r="N25">
        <v>30.002796543253201</v>
      </c>
      <c r="O25">
        <v>50.382291666666667</v>
      </c>
      <c r="P25">
        <v>69.038400654615785</v>
      </c>
      <c r="Q25">
        <v>5.5435423295454536</v>
      </c>
      <c r="R25">
        <v>10.762319651416123</v>
      </c>
      <c r="S25">
        <v>6.7010968210361064</v>
      </c>
      <c r="T25">
        <v>0</v>
      </c>
      <c r="U25">
        <v>194.9451911513622</v>
      </c>
      <c r="V25">
        <v>3.6177210552727277</v>
      </c>
      <c r="W25">
        <v>7.8558439906260471</v>
      </c>
      <c r="X25">
        <v>37.471502623577351</v>
      </c>
      <c r="Y25">
        <v>0</v>
      </c>
      <c r="Z25">
        <v>3.329330399999999</v>
      </c>
      <c r="AA25">
        <v>10.83564</v>
      </c>
      <c r="AB25">
        <v>6.6903803199999992</v>
      </c>
      <c r="AC25">
        <v>4.9163427199999994</v>
      </c>
      <c r="AD25">
        <v>9.2822125759999992</v>
      </c>
      <c r="AE25">
        <v>12.556885224</v>
      </c>
      <c r="AF25">
        <v>0</v>
      </c>
      <c r="AG25">
        <v>0</v>
      </c>
      <c r="AH25">
        <v>21.768689000000002</v>
      </c>
      <c r="AI25">
        <v>3.8801039999999993</v>
      </c>
      <c r="AJ25">
        <v>0</v>
      </c>
      <c r="AK25">
        <v>12.891999999999999</v>
      </c>
      <c r="AL25">
        <v>12.099100000000004</v>
      </c>
      <c r="AM25">
        <v>4.0624761904761915</v>
      </c>
      <c r="AN25">
        <v>0</v>
      </c>
      <c r="AO25">
        <v>6.4221360000000001</v>
      </c>
      <c r="AP25">
        <v>2.928366</v>
      </c>
      <c r="AQ25">
        <v>0</v>
      </c>
      <c r="AR25">
        <v>13.459967999999998</v>
      </c>
      <c r="AS25">
        <v>2.9042868000000004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20.834109068280526</v>
      </c>
      <c r="BB25">
        <f t="shared" si="0"/>
        <v>574.42615247872197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51.791886138756666</v>
      </c>
      <c r="L26">
        <v>65.253215568634531</v>
      </c>
      <c r="M26">
        <v>0</v>
      </c>
      <c r="N26">
        <v>30.002796543253201</v>
      </c>
      <c r="O26">
        <v>50.382291666666667</v>
      </c>
      <c r="P26">
        <v>69.038400654615785</v>
      </c>
      <c r="Q26">
        <v>5.5430674264007598</v>
      </c>
      <c r="R26">
        <v>10.763273191593353</v>
      </c>
      <c r="S26">
        <v>6.7010968210361064</v>
      </c>
      <c r="T26">
        <v>0</v>
      </c>
      <c r="U26">
        <v>194.9451911513622</v>
      </c>
      <c r="V26">
        <v>3.6177210552727277</v>
      </c>
      <c r="W26">
        <v>7.8558439906260471</v>
      </c>
      <c r="X26">
        <v>37.471502623577351</v>
      </c>
      <c r="Y26">
        <v>0</v>
      </c>
      <c r="Z26">
        <v>3.329330399999999</v>
      </c>
      <c r="AA26">
        <v>10.83564</v>
      </c>
      <c r="AB26">
        <v>6.6903803199999992</v>
      </c>
      <c r="AC26">
        <v>4.9163427199999994</v>
      </c>
      <c r="AD26">
        <v>9.2822125759999992</v>
      </c>
      <c r="AE26">
        <v>12.556885224</v>
      </c>
      <c r="AF26">
        <v>0</v>
      </c>
      <c r="AG26">
        <v>0</v>
      </c>
      <c r="AH26">
        <v>21.768689000000002</v>
      </c>
      <c r="AI26">
        <v>3.8801039999999993</v>
      </c>
      <c r="AJ26">
        <v>0</v>
      </c>
      <c r="AK26">
        <v>12.891999999999999</v>
      </c>
      <c r="AL26">
        <v>12.099100000000004</v>
      </c>
      <c r="AM26">
        <v>4.0624761904761915</v>
      </c>
      <c r="AN26">
        <v>0</v>
      </c>
      <c r="AO26">
        <v>6.4221360000000001</v>
      </c>
      <c r="AP26">
        <v>2.928366</v>
      </c>
      <c r="AQ26">
        <v>0</v>
      </c>
      <c r="AR26">
        <v>13.459967999999998</v>
      </c>
      <c r="AS26">
        <v>2.9042868000000004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23.148797512425972</v>
      </c>
      <c r="BB26">
        <f t="shared" si="0"/>
        <v>638.24540654984571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51.791886138756666</v>
      </c>
      <c r="L27">
        <v>65.25283483579247</v>
      </c>
      <c r="M27">
        <v>0</v>
      </c>
      <c r="N27">
        <v>30.002796543253201</v>
      </c>
      <c r="O27">
        <v>50.382291666666667</v>
      </c>
      <c r="P27">
        <v>69.038400654615785</v>
      </c>
      <c r="Q27">
        <v>5.5430674264007598</v>
      </c>
      <c r="R27">
        <v>10.763273191593353</v>
      </c>
      <c r="S27">
        <v>6.7010968210361064</v>
      </c>
      <c r="T27">
        <v>0</v>
      </c>
      <c r="U27">
        <v>194.9451911513622</v>
      </c>
      <c r="V27">
        <v>3.6177210552727277</v>
      </c>
      <c r="W27">
        <v>7.8558439906260471</v>
      </c>
      <c r="X27">
        <v>37.471502623577351</v>
      </c>
      <c r="Y27">
        <v>0</v>
      </c>
      <c r="Z27">
        <v>3.329330399999999</v>
      </c>
      <c r="AA27">
        <v>10.83564</v>
      </c>
      <c r="AB27">
        <v>6.6903803199999992</v>
      </c>
      <c r="AC27">
        <v>4.9163427199999994</v>
      </c>
      <c r="AD27">
        <v>9.2822125759999992</v>
      </c>
      <c r="AE27">
        <v>12.556885224</v>
      </c>
      <c r="AF27">
        <v>0</v>
      </c>
      <c r="AG27">
        <v>0</v>
      </c>
      <c r="AH27">
        <v>21.768689000000002</v>
      </c>
      <c r="AI27">
        <v>4.5267879999999998</v>
      </c>
      <c r="AJ27">
        <v>0</v>
      </c>
      <c r="AK27">
        <v>12.891999999999999</v>
      </c>
      <c r="AL27">
        <v>14.755000000000004</v>
      </c>
      <c r="AM27">
        <v>4.0624761904761915</v>
      </c>
      <c r="AN27">
        <v>0</v>
      </c>
      <c r="AO27">
        <v>6.4221360000000001</v>
      </c>
      <c r="AP27">
        <v>2.928366</v>
      </c>
      <c r="AQ27">
        <v>0</v>
      </c>
      <c r="AR27">
        <v>2.80416</v>
      </c>
      <c r="AS27">
        <v>2.9042868000000004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22.89142133971152</v>
      </c>
      <c r="BB27">
        <f t="shared" si="0"/>
        <v>631.14917798971805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51.791886138756666</v>
      </c>
      <c r="L28">
        <v>65.25283483579247</v>
      </c>
      <c r="M28">
        <v>0</v>
      </c>
      <c r="N28">
        <v>30.002796543253201</v>
      </c>
      <c r="O28">
        <v>50.382291666666667</v>
      </c>
      <c r="P28">
        <v>69.038400654615785</v>
      </c>
      <c r="Q28">
        <v>5.5430674264007598</v>
      </c>
      <c r="R28">
        <v>10.763273191593353</v>
      </c>
      <c r="S28">
        <v>6.7010968210361064</v>
      </c>
      <c r="T28">
        <v>0</v>
      </c>
      <c r="U28">
        <v>194.9451911513622</v>
      </c>
      <c r="V28">
        <v>3.6177210552727277</v>
      </c>
      <c r="W28">
        <v>7.8558439906260471</v>
      </c>
      <c r="X28">
        <v>37.471502623577351</v>
      </c>
      <c r="Y28">
        <v>0</v>
      </c>
      <c r="Z28">
        <v>3.329330399999999</v>
      </c>
      <c r="AA28">
        <v>10.83564</v>
      </c>
      <c r="AB28">
        <v>6.6903803199999992</v>
      </c>
      <c r="AC28">
        <v>4.9163427199999994</v>
      </c>
      <c r="AD28">
        <v>9.2822125759999992</v>
      </c>
      <c r="AE28">
        <v>12.556885224</v>
      </c>
      <c r="AF28">
        <v>0</v>
      </c>
      <c r="AG28">
        <v>0</v>
      </c>
      <c r="AH28">
        <v>21.768689000000002</v>
      </c>
      <c r="AI28">
        <v>12.416332799999999</v>
      </c>
      <c r="AJ28">
        <v>0</v>
      </c>
      <c r="AK28">
        <v>12.891999999999999</v>
      </c>
      <c r="AL28">
        <v>16.230500000000003</v>
      </c>
      <c r="AM28">
        <v>4.0624761904761915</v>
      </c>
      <c r="AN28">
        <v>0</v>
      </c>
      <c r="AO28">
        <v>6.4221360000000001</v>
      </c>
      <c r="AP28">
        <v>2.928366</v>
      </c>
      <c r="AQ28">
        <v>0</v>
      </c>
      <c r="AR28">
        <v>2.80416</v>
      </c>
      <c r="AS28">
        <v>2.9042868000000004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23.219197907711525</v>
      </c>
      <c r="BB28">
        <f t="shared" si="0"/>
        <v>640.18644622171803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51.791886138756666</v>
      </c>
      <c r="L29">
        <v>65.25283483579247</v>
      </c>
      <c r="M29">
        <v>0</v>
      </c>
      <c r="N29">
        <v>30.002796543253201</v>
      </c>
      <c r="O29">
        <v>50.382291666666667</v>
      </c>
      <c r="P29">
        <v>69.038400654615785</v>
      </c>
      <c r="Q29">
        <v>5.5430674264007598</v>
      </c>
      <c r="R29">
        <v>10.763273191593353</v>
      </c>
      <c r="S29">
        <v>6.7010968210361064</v>
      </c>
      <c r="T29">
        <v>0</v>
      </c>
      <c r="U29">
        <v>194.9451911513622</v>
      </c>
      <c r="V29">
        <v>3.6177210552727277</v>
      </c>
      <c r="W29">
        <v>7.8558439906260471</v>
      </c>
      <c r="X29">
        <v>37.471502623577351</v>
      </c>
      <c r="Y29">
        <v>0</v>
      </c>
      <c r="Z29">
        <v>3.329330399999999</v>
      </c>
      <c r="AA29">
        <v>10.83564</v>
      </c>
      <c r="AB29">
        <v>6.6903803199999992</v>
      </c>
      <c r="AC29">
        <v>4.9163427199999994</v>
      </c>
      <c r="AD29">
        <v>9.2822125759999992</v>
      </c>
      <c r="AE29">
        <v>12.556885224</v>
      </c>
      <c r="AF29">
        <v>0</v>
      </c>
      <c r="AG29">
        <v>0</v>
      </c>
      <c r="AH29">
        <v>21.768689000000002</v>
      </c>
      <c r="AI29">
        <v>12.416332799999999</v>
      </c>
      <c r="AJ29">
        <v>0</v>
      </c>
      <c r="AK29">
        <v>12.891999999999999</v>
      </c>
      <c r="AL29">
        <v>21.247200000000007</v>
      </c>
      <c r="AM29">
        <v>4.0624761904761915</v>
      </c>
      <c r="AN29">
        <v>0</v>
      </c>
      <c r="AO29">
        <v>6.4221360000000001</v>
      </c>
      <c r="AP29">
        <v>2.928366</v>
      </c>
      <c r="AQ29">
        <v>0</v>
      </c>
      <c r="AR29">
        <v>2.80416</v>
      </c>
      <c r="AS29">
        <v>2.9042868000000004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23.394782407711524</v>
      </c>
      <c r="BB29">
        <f t="shared" si="0"/>
        <v>645.02756172171803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51.791886138756666</v>
      </c>
      <c r="L30">
        <v>65.25283483579247</v>
      </c>
      <c r="M30">
        <v>0</v>
      </c>
      <c r="N30">
        <v>30.002796543253201</v>
      </c>
      <c r="O30">
        <v>50.382291666666667</v>
      </c>
      <c r="P30">
        <v>69.038400654615785</v>
      </c>
      <c r="Q30">
        <v>5.5430674264007598</v>
      </c>
      <c r="R30">
        <v>10.763273191593353</v>
      </c>
      <c r="S30">
        <v>6.7010968210361064</v>
      </c>
      <c r="T30">
        <v>0</v>
      </c>
      <c r="U30">
        <v>194.9451911513622</v>
      </c>
      <c r="V30">
        <v>3.6177210552727277</v>
      </c>
      <c r="W30">
        <v>7.8558439906260471</v>
      </c>
      <c r="X30">
        <v>37.471502623577351</v>
      </c>
      <c r="Y30">
        <v>0</v>
      </c>
      <c r="Z30">
        <v>3.329330399999999</v>
      </c>
      <c r="AA30">
        <v>10.83564</v>
      </c>
      <c r="AB30">
        <v>6.6903803199999992</v>
      </c>
      <c r="AC30">
        <v>4.9163427199999994</v>
      </c>
      <c r="AD30">
        <v>9.2822125759999992</v>
      </c>
      <c r="AE30">
        <v>12.556885224</v>
      </c>
      <c r="AF30">
        <v>0</v>
      </c>
      <c r="AG30">
        <v>0</v>
      </c>
      <c r="AH30">
        <v>21.768689000000002</v>
      </c>
      <c r="AI30">
        <v>12.416332799999999</v>
      </c>
      <c r="AJ30">
        <v>0</v>
      </c>
      <c r="AK30">
        <v>12.891999999999999</v>
      </c>
      <c r="AL30">
        <v>21.247200000000007</v>
      </c>
      <c r="AM30">
        <v>4.0624761904761915</v>
      </c>
      <c r="AN30">
        <v>0</v>
      </c>
      <c r="AO30">
        <v>6.4221360000000001</v>
      </c>
      <c r="AP30">
        <v>2.928366</v>
      </c>
      <c r="AQ30">
        <v>0</v>
      </c>
      <c r="AR30">
        <v>2.80416</v>
      </c>
      <c r="AS30">
        <v>2.9042868000000004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23.394782407711524</v>
      </c>
      <c r="BB30">
        <f t="shared" si="0"/>
        <v>645.02756172171803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51.791886138756666</v>
      </c>
      <c r="L31">
        <v>65.253380844770746</v>
      </c>
      <c r="M31">
        <v>0</v>
      </c>
      <c r="N31">
        <v>30.002796543253201</v>
      </c>
      <c r="O31">
        <v>50.382291666666667</v>
      </c>
      <c r="P31">
        <v>69.038400654615785</v>
      </c>
      <c r="Q31">
        <v>5.5430674264007598</v>
      </c>
      <c r="R31">
        <v>10.763273191593353</v>
      </c>
      <c r="S31">
        <v>6.7010968210361064</v>
      </c>
      <c r="T31">
        <v>0</v>
      </c>
      <c r="U31">
        <v>194.9451911513622</v>
      </c>
      <c r="V31">
        <v>3.6177210552727277</v>
      </c>
      <c r="W31">
        <v>7.8558439906260471</v>
      </c>
      <c r="X31">
        <v>37.471502623577351</v>
      </c>
      <c r="Y31">
        <v>0</v>
      </c>
      <c r="Z31">
        <v>3.329330399999999</v>
      </c>
      <c r="AA31">
        <v>10.83564</v>
      </c>
      <c r="AB31">
        <v>6.6903803199999992</v>
      </c>
      <c r="AC31">
        <v>4.9163427199999994</v>
      </c>
      <c r="AD31">
        <v>9.2822125759999992</v>
      </c>
      <c r="AE31">
        <v>12.556885224</v>
      </c>
      <c r="AF31">
        <v>0</v>
      </c>
      <c r="AG31">
        <v>0</v>
      </c>
      <c r="AH31">
        <v>21.768689000000002</v>
      </c>
      <c r="AI31">
        <v>12.416332799999999</v>
      </c>
      <c r="AJ31">
        <v>0</v>
      </c>
      <c r="AK31">
        <v>12.891999999999999</v>
      </c>
      <c r="AL31">
        <v>21.247200000000007</v>
      </c>
      <c r="AM31">
        <v>4.0624761904761915</v>
      </c>
      <c r="AN31">
        <v>0</v>
      </c>
      <c r="AO31">
        <v>6.4221360000000001</v>
      </c>
      <c r="AP31">
        <v>2.928366</v>
      </c>
      <c r="AQ31">
        <v>0</v>
      </c>
      <c r="AR31">
        <v>3.9258239999999995</v>
      </c>
      <c r="AS31">
        <v>2.9042868000000004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23.434059709862964</v>
      </c>
      <c r="BB31">
        <f t="shared" si="0"/>
        <v>646.11049442854494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51.791886138756666</v>
      </c>
      <c r="L32">
        <v>67.098916877567788</v>
      </c>
      <c r="M32">
        <v>0</v>
      </c>
      <c r="N32">
        <v>30.002796543253201</v>
      </c>
      <c r="O32">
        <v>50.382291666666667</v>
      </c>
      <c r="P32">
        <v>69.038400654615785</v>
      </c>
      <c r="Q32">
        <v>5.5430674264007598</v>
      </c>
      <c r="R32">
        <v>10.763273191593353</v>
      </c>
      <c r="S32">
        <v>6.7010968210361064</v>
      </c>
      <c r="T32">
        <v>0</v>
      </c>
      <c r="U32">
        <v>194.9451911513622</v>
      </c>
      <c r="V32">
        <v>3.6177210552727277</v>
      </c>
      <c r="W32">
        <v>7.8558439906260471</v>
      </c>
      <c r="X32">
        <v>37.471502623577351</v>
      </c>
      <c r="Y32">
        <v>0</v>
      </c>
      <c r="Z32">
        <v>3.329330399999999</v>
      </c>
      <c r="AA32">
        <v>10.83564</v>
      </c>
      <c r="AB32">
        <v>6.6903803199999992</v>
      </c>
      <c r="AC32">
        <v>4.9163427199999994</v>
      </c>
      <c r="AD32">
        <v>9.2822125759999992</v>
      </c>
      <c r="AE32">
        <v>12.556885224</v>
      </c>
      <c r="AF32">
        <v>0</v>
      </c>
      <c r="AG32">
        <v>0</v>
      </c>
      <c r="AH32">
        <v>21.768689000000002</v>
      </c>
      <c r="AI32">
        <v>12.416332799999999</v>
      </c>
      <c r="AJ32">
        <v>0</v>
      </c>
      <c r="AK32">
        <v>12.891999999999999</v>
      </c>
      <c r="AL32">
        <v>21.247200000000007</v>
      </c>
      <c r="AM32">
        <v>4.0624761904761915</v>
      </c>
      <c r="AN32">
        <v>0</v>
      </c>
      <c r="AO32">
        <v>6.4221360000000001</v>
      </c>
      <c r="AP32">
        <v>2.928366</v>
      </c>
      <c r="AQ32">
        <v>0</v>
      </c>
      <c r="AR32">
        <v>3.9258239999999995</v>
      </c>
      <c r="AS32">
        <v>2.9042868000000004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23.498653432738116</v>
      </c>
      <c r="BB32">
        <f t="shared" si="0"/>
        <v>647.89143673846684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51.792327023661279</v>
      </c>
      <c r="L33">
        <v>20.238429299603549</v>
      </c>
      <c r="M33">
        <v>0</v>
      </c>
      <c r="N33">
        <v>30.002796543253201</v>
      </c>
      <c r="O33">
        <v>50.382291666666667</v>
      </c>
      <c r="P33">
        <v>69.038400654615785</v>
      </c>
      <c r="Q33">
        <v>5.5430674264007598</v>
      </c>
      <c r="R33">
        <v>10.763273191593353</v>
      </c>
      <c r="S33">
        <v>6.7010968210361064</v>
      </c>
      <c r="T33">
        <v>0</v>
      </c>
      <c r="U33">
        <v>194.9451911513622</v>
      </c>
      <c r="V33">
        <v>3.6177210552727277</v>
      </c>
      <c r="W33">
        <v>7.8558439906260471</v>
      </c>
      <c r="X33">
        <v>37.471502623577351</v>
      </c>
      <c r="Y33">
        <v>0</v>
      </c>
      <c r="Z33">
        <v>3.329330399999999</v>
      </c>
      <c r="AA33">
        <v>10.83564</v>
      </c>
      <c r="AB33">
        <v>6.6903803199999992</v>
      </c>
      <c r="AC33">
        <v>4.9163427199999994</v>
      </c>
      <c r="AD33">
        <v>9.2822125759999992</v>
      </c>
      <c r="AE33">
        <v>12.556885224</v>
      </c>
      <c r="AF33">
        <v>0</v>
      </c>
      <c r="AG33">
        <v>0</v>
      </c>
      <c r="AH33">
        <v>21.768689000000002</v>
      </c>
      <c r="AI33">
        <v>12.416332799999999</v>
      </c>
      <c r="AJ33">
        <v>0</v>
      </c>
      <c r="AK33">
        <v>12.891999999999999</v>
      </c>
      <c r="AL33">
        <v>16.230500000000003</v>
      </c>
      <c r="AM33">
        <v>4.0624761904761915</v>
      </c>
      <c r="AN33">
        <v>0</v>
      </c>
      <c r="AO33">
        <v>6.4221360000000001</v>
      </c>
      <c r="AP33">
        <v>2.928366</v>
      </c>
      <c r="AQ33">
        <v>0</v>
      </c>
      <c r="AR33">
        <v>3.9258239999999995</v>
      </c>
      <c r="AS33">
        <v>2.9042868000000004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21.682967066619931</v>
      </c>
      <c r="BB33">
        <f t="shared" si="0"/>
        <v>597.83037641152544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51.792202614781196</v>
      </c>
      <c r="L34">
        <v>20.238429299603549</v>
      </c>
      <c r="M34">
        <v>0</v>
      </c>
      <c r="N34">
        <v>30.002796543253201</v>
      </c>
      <c r="O34">
        <v>50.382291666666667</v>
      </c>
      <c r="P34">
        <v>69.038400654615785</v>
      </c>
      <c r="Q34">
        <v>5.5430674264007598</v>
      </c>
      <c r="R34">
        <v>10.763273191593353</v>
      </c>
      <c r="S34">
        <v>6.7010968210361064</v>
      </c>
      <c r="T34">
        <v>0</v>
      </c>
      <c r="U34">
        <v>194.9451911513622</v>
      </c>
      <c r="V34">
        <v>3.6177210552727277</v>
      </c>
      <c r="W34">
        <v>7.8558439906260471</v>
      </c>
      <c r="X34">
        <v>37.471502623577351</v>
      </c>
      <c r="Y34">
        <v>0</v>
      </c>
      <c r="Z34">
        <v>3.329330399999999</v>
      </c>
      <c r="AA34">
        <v>10.83564</v>
      </c>
      <c r="AB34">
        <v>6.6903803199999992</v>
      </c>
      <c r="AC34">
        <v>4.9163427199999994</v>
      </c>
      <c r="AD34">
        <v>9.2822125759999992</v>
      </c>
      <c r="AE34">
        <v>12.556885224</v>
      </c>
      <c r="AF34">
        <v>0</v>
      </c>
      <c r="AG34">
        <v>0</v>
      </c>
      <c r="AH34">
        <v>21.768689000000002</v>
      </c>
      <c r="AI34">
        <v>3.8801039999999993</v>
      </c>
      <c r="AJ34">
        <v>0</v>
      </c>
      <c r="AK34">
        <v>12.891999999999999</v>
      </c>
      <c r="AL34">
        <v>15.050100000000006</v>
      </c>
      <c r="AM34">
        <v>4.0624761904761915</v>
      </c>
      <c r="AN34">
        <v>0</v>
      </c>
      <c r="AO34">
        <v>6.4221360000000001</v>
      </c>
      <c r="AP34">
        <v>2.928366</v>
      </c>
      <c r="AQ34">
        <v>0</v>
      </c>
      <c r="AR34">
        <v>3.9258239999999995</v>
      </c>
      <c r="AS34">
        <v>2.9042868000000004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21.342880660316972</v>
      </c>
      <c r="BB34">
        <f t="shared" si="0"/>
        <v>588.45370960894832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25.51212511703449</v>
      </c>
      <c r="L35">
        <v>20.238429299603549</v>
      </c>
      <c r="M35">
        <v>0</v>
      </c>
      <c r="N35">
        <v>30.002796543253201</v>
      </c>
      <c r="O35">
        <v>50.382291666666667</v>
      </c>
      <c r="P35">
        <v>69.038400654615785</v>
      </c>
      <c r="Q35">
        <v>2.5793705987394957</v>
      </c>
      <c r="R35">
        <v>5.283821605310802</v>
      </c>
      <c r="S35">
        <v>3.170504558467742</v>
      </c>
      <c r="T35">
        <v>0</v>
      </c>
      <c r="U35">
        <v>192.46496447101285</v>
      </c>
      <c r="V35">
        <v>3.6177210552727277</v>
      </c>
      <c r="W35">
        <v>7.8558439906260471</v>
      </c>
      <c r="X35">
        <v>37.471502623577351</v>
      </c>
      <c r="Y35">
        <v>0</v>
      </c>
      <c r="Z35">
        <v>3.329330399999999</v>
      </c>
      <c r="AA35">
        <v>10.83564</v>
      </c>
      <c r="AB35">
        <v>6.6903803199999992</v>
      </c>
      <c r="AC35">
        <v>4.9163427199999994</v>
      </c>
      <c r="AD35">
        <v>9.2822125759999992</v>
      </c>
      <c r="AE35">
        <v>12.556885224</v>
      </c>
      <c r="AF35">
        <v>0</v>
      </c>
      <c r="AG35">
        <v>0</v>
      </c>
      <c r="AH35">
        <v>21.768689000000002</v>
      </c>
      <c r="AI35">
        <v>0.80835500000000005</v>
      </c>
      <c r="AJ35">
        <v>0</v>
      </c>
      <c r="AK35">
        <v>12.891999999999999</v>
      </c>
      <c r="AL35">
        <v>12.099100000000004</v>
      </c>
      <c r="AM35">
        <v>4.0624761904761915</v>
      </c>
      <c r="AN35">
        <v>0</v>
      </c>
      <c r="AO35">
        <v>6.4221360000000001</v>
      </c>
      <c r="AP35">
        <v>2.928366</v>
      </c>
      <c r="AQ35">
        <v>0</v>
      </c>
      <c r="AR35">
        <v>3.9258239999999995</v>
      </c>
      <c r="AS35">
        <v>2.9042868000000004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19.706392687329505</v>
      </c>
      <c r="BB35">
        <f t="shared" si="0"/>
        <v>543.33340372732755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25.51212511703449</v>
      </c>
      <c r="L36">
        <v>20.238429299603549</v>
      </c>
      <c r="M36">
        <v>0</v>
      </c>
      <c r="N36">
        <v>30.002796543253201</v>
      </c>
      <c r="O36">
        <v>50.382291666666667</v>
      </c>
      <c r="P36">
        <v>69.038400654615785</v>
      </c>
      <c r="Q36">
        <v>2.5793705987394957</v>
      </c>
      <c r="R36">
        <v>5.283821605310802</v>
      </c>
      <c r="S36">
        <v>3.170504558467742</v>
      </c>
      <c r="T36">
        <v>0</v>
      </c>
      <c r="U36">
        <v>192.46496447101285</v>
      </c>
      <c r="V36">
        <v>3.6177210552727277</v>
      </c>
      <c r="W36">
        <v>7.8558439906260471</v>
      </c>
      <c r="X36">
        <v>37.471502623577351</v>
      </c>
      <c r="Y36">
        <v>0</v>
      </c>
      <c r="Z36">
        <v>3.329330399999999</v>
      </c>
      <c r="AA36">
        <v>10.83564</v>
      </c>
      <c r="AB36">
        <v>6.6903803199999992</v>
      </c>
      <c r="AC36">
        <v>4.9163427199999994</v>
      </c>
      <c r="AD36">
        <v>9.2822125759999992</v>
      </c>
      <c r="AE36">
        <v>12.556885224</v>
      </c>
      <c r="AF36">
        <v>0</v>
      </c>
      <c r="AG36">
        <v>0</v>
      </c>
      <c r="AH36">
        <v>21.768689000000002</v>
      </c>
      <c r="AI36">
        <v>0.80835500000000005</v>
      </c>
      <c r="AJ36">
        <v>0</v>
      </c>
      <c r="AK36">
        <v>12.891999999999999</v>
      </c>
      <c r="AL36">
        <v>12.099100000000004</v>
      </c>
      <c r="AM36">
        <v>4.0624761904761915</v>
      </c>
      <c r="AN36">
        <v>0</v>
      </c>
      <c r="AO36">
        <v>6.4221360000000001</v>
      </c>
      <c r="AP36">
        <v>2.928366</v>
      </c>
      <c r="AQ36">
        <v>0</v>
      </c>
      <c r="AR36">
        <v>3.9258239999999995</v>
      </c>
      <c r="AS36">
        <v>2.9042868000000004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19.706392687329505</v>
      </c>
      <c r="BB36">
        <f t="shared" si="0"/>
        <v>543.33340372732755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25.51212511703449</v>
      </c>
      <c r="L37">
        <v>20.238429299603549</v>
      </c>
      <c r="M37">
        <v>0</v>
      </c>
      <c r="N37">
        <v>30.002796543253201</v>
      </c>
      <c r="O37">
        <v>50.382291666666667</v>
      </c>
      <c r="P37">
        <v>69.038400654615785</v>
      </c>
      <c r="Q37">
        <v>2.5793705987394957</v>
      </c>
      <c r="R37">
        <v>5.283821605310802</v>
      </c>
      <c r="S37">
        <v>3.170504558467742</v>
      </c>
      <c r="T37">
        <v>0</v>
      </c>
      <c r="U37">
        <v>192.46496447101285</v>
      </c>
      <c r="V37">
        <v>3.6177210552727277</v>
      </c>
      <c r="W37">
        <v>7.8558439906260471</v>
      </c>
      <c r="X37">
        <v>37.471502623577351</v>
      </c>
      <c r="Y37">
        <v>0</v>
      </c>
      <c r="Z37">
        <v>3.329330399999999</v>
      </c>
      <c r="AA37">
        <v>10.83564</v>
      </c>
      <c r="AB37">
        <v>6.6903803199999992</v>
      </c>
      <c r="AC37">
        <v>4.9163427199999994</v>
      </c>
      <c r="AD37">
        <v>9.2822125759999992</v>
      </c>
      <c r="AE37">
        <v>12.556885224</v>
      </c>
      <c r="AF37">
        <v>0</v>
      </c>
      <c r="AG37">
        <v>0</v>
      </c>
      <c r="AH37">
        <v>28.864559999999997</v>
      </c>
      <c r="AI37">
        <v>3.5567619999999995</v>
      </c>
      <c r="AJ37">
        <v>0</v>
      </c>
      <c r="AK37">
        <v>12.891999999999999</v>
      </c>
      <c r="AL37">
        <v>12.099100000000004</v>
      </c>
      <c r="AM37">
        <v>4.0624761904761915</v>
      </c>
      <c r="AN37">
        <v>0</v>
      </c>
      <c r="AO37">
        <v>6.2727839999999997</v>
      </c>
      <c r="AP37">
        <v>2.928366</v>
      </c>
      <c r="AQ37">
        <v>0</v>
      </c>
      <c r="AR37">
        <v>2.80416</v>
      </c>
      <c r="AS37">
        <v>2.9042868000000004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20.006456857329511</v>
      </c>
      <c r="BB37">
        <f t="shared" si="0"/>
        <v>551.60660155732762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25.51212511703449</v>
      </c>
      <c r="L38">
        <v>20.238429299603549</v>
      </c>
      <c r="M38">
        <v>0</v>
      </c>
      <c r="N38">
        <v>30.002796543253201</v>
      </c>
      <c r="O38">
        <v>50.382291666666667</v>
      </c>
      <c r="P38">
        <v>69.038400654615785</v>
      </c>
      <c r="Q38">
        <v>2.5793705987394957</v>
      </c>
      <c r="R38">
        <v>5.283821605310802</v>
      </c>
      <c r="S38">
        <v>3.170504558467742</v>
      </c>
      <c r="T38">
        <v>0</v>
      </c>
      <c r="U38">
        <v>192.46496447101285</v>
      </c>
      <c r="V38">
        <v>3.6177210552727277</v>
      </c>
      <c r="W38">
        <v>7.8558439906260471</v>
      </c>
      <c r="X38">
        <v>37.471502623577351</v>
      </c>
      <c r="Y38">
        <v>0</v>
      </c>
      <c r="Z38">
        <v>3.329330399999999</v>
      </c>
      <c r="AA38">
        <v>10.83564</v>
      </c>
      <c r="AB38">
        <v>6.6903803199999992</v>
      </c>
      <c r="AC38">
        <v>4.9163427199999994</v>
      </c>
      <c r="AD38">
        <v>9.2822125759999992</v>
      </c>
      <c r="AE38">
        <v>12.556885224</v>
      </c>
      <c r="AF38">
        <v>0</v>
      </c>
      <c r="AG38">
        <v>0</v>
      </c>
      <c r="AH38">
        <v>28.864559999999997</v>
      </c>
      <c r="AI38">
        <v>3.5567619999999995</v>
      </c>
      <c r="AJ38">
        <v>0</v>
      </c>
      <c r="AK38">
        <v>12.891999999999999</v>
      </c>
      <c r="AL38">
        <v>12.099100000000004</v>
      </c>
      <c r="AM38">
        <v>4.0624761904761915</v>
      </c>
      <c r="AN38">
        <v>0</v>
      </c>
      <c r="AO38">
        <v>6.2727839999999997</v>
      </c>
      <c r="AP38">
        <v>2.928366</v>
      </c>
      <c r="AQ38">
        <v>0</v>
      </c>
      <c r="AR38">
        <v>2.80416</v>
      </c>
      <c r="AS38">
        <v>2.9042868000000004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20.006456857329511</v>
      </c>
      <c r="BB38">
        <f t="shared" si="0"/>
        <v>551.60660155732762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25.51212511703449</v>
      </c>
      <c r="L39">
        <v>20.238429299603549</v>
      </c>
      <c r="M39">
        <v>0</v>
      </c>
      <c r="N39">
        <v>30.002796543253201</v>
      </c>
      <c r="O39">
        <v>50.382291666666667</v>
      </c>
      <c r="P39">
        <v>69.038400654615785</v>
      </c>
      <c r="Q39">
        <v>2.5793705987394957</v>
      </c>
      <c r="R39">
        <v>5.283821605310802</v>
      </c>
      <c r="S39">
        <v>3.170504558467742</v>
      </c>
      <c r="T39">
        <v>0</v>
      </c>
      <c r="U39">
        <v>192.46496447101285</v>
      </c>
      <c r="V39">
        <v>3.6177210552727277</v>
      </c>
      <c r="W39">
        <v>7.8558439906260471</v>
      </c>
      <c r="X39">
        <v>37.471502623577351</v>
      </c>
      <c r="Y39">
        <v>0</v>
      </c>
      <c r="Z39">
        <v>3.329330399999999</v>
      </c>
      <c r="AA39">
        <v>10.83564</v>
      </c>
      <c r="AB39">
        <v>10.035570480000001</v>
      </c>
      <c r="AC39">
        <v>4.9163427199999994</v>
      </c>
      <c r="AD39">
        <v>9.2822125759999992</v>
      </c>
      <c r="AE39">
        <v>12.556885224</v>
      </c>
      <c r="AF39">
        <v>0</v>
      </c>
      <c r="AG39">
        <v>0</v>
      </c>
      <c r="AH39">
        <v>28.864559999999997</v>
      </c>
      <c r="AI39">
        <v>3.5567619999999995</v>
      </c>
      <c r="AJ39">
        <v>0</v>
      </c>
      <c r="AK39">
        <v>12.891999999999999</v>
      </c>
      <c r="AL39">
        <v>12.099100000000004</v>
      </c>
      <c r="AM39">
        <v>4.0624761904761915</v>
      </c>
      <c r="AN39">
        <v>0</v>
      </c>
      <c r="AO39">
        <v>6.2727839999999997</v>
      </c>
      <c r="AP39">
        <v>2.928366</v>
      </c>
      <c r="AQ39">
        <v>0</v>
      </c>
      <c r="AR39">
        <v>13.459967999999998</v>
      </c>
      <c r="AS39">
        <v>8.1661711199999996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20.680657693329511</v>
      </c>
      <c r="BB39">
        <f t="shared" si="0"/>
        <v>570.19528320132747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25.51212511703449</v>
      </c>
      <c r="L40">
        <v>20.238429299603549</v>
      </c>
      <c r="M40">
        <v>0</v>
      </c>
      <c r="N40">
        <v>30.002796543253201</v>
      </c>
      <c r="O40">
        <v>50.382291666666667</v>
      </c>
      <c r="P40">
        <v>69.038400654615785</v>
      </c>
      <c r="Q40">
        <v>2.1237285806451607</v>
      </c>
      <c r="R40">
        <v>5.2946262311046519</v>
      </c>
      <c r="S40">
        <v>3.1602761857707509</v>
      </c>
      <c r="T40">
        <v>0</v>
      </c>
      <c r="U40">
        <v>192.46496447101285</v>
      </c>
      <c r="V40">
        <v>3.6177210552727277</v>
      </c>
      <c r="W40">
        <v>7.8558439906260471</v>
      </c>
      <c r="X40">
        <v>37.471502623577351</v>
      </c>
      <c r="Y40">
        <v>0</v>
      </c>
      <c r="Z40">
        <v>3.329330399999999</v>
      </c>
      <c r="AA40">
        <v>10.83564</v>
      </c>
      <c r="AB40">
        <v>10.035570480000001</v>
      </c>
      <c r="AC40">
        <v>4.9163427199999994</v>
      </c>
      <c r="AD40">
        <v>9.2822125759999992</v>
      </c>
      <c r="AE40">
        <v>12.556885224</v>
      </c>
      <c r="AF40">
        <v>0</v>
      </c>
      <c r="AG40">
        <v>0</v>
      </c>
      <c r="AH40">
        <v>28.864559999999997</v>
      </c>
      <c r="AI40">
        <v>3.5567619999999995</v>
      </c>
      <c r="AJ40">
        <v>0</v>
      </c>
      <c r="AK40">
        <v>12.891999999999999</v>
      </c>
      <c r="AL40">
        <v>12.099100000000004</v>
      </c>
      <c r="AM40">
        <v>4.0624761904761915</v>
      </c>
      <c r="AN40">
        <v>0</v>
      </c>
      <c r="AO40">
        <v>6.2727839999999997</v>
      </c>
      <c r="AP40">
        <v>2.928366</v>
      </c>
      <c r="AQ40">
        <v>0</v>
      </c>
      <c r="AR40">
        <v>13.459967999999998</v>
      </c>
      <c r="AS40">
        <v>8.1661711199999996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20.664730760962389</v>
      </c>
      <c r="BB40">
        <f t="shared" si="0"/>
        <v>569.75614436869716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25.51212511703449</v>
      </c>
      <c r="L41">
        <v>20.238429299603549</v>
      </c>
      <c r="M41">
        <v>0</v>
      </c>
      <c r="N41">
        <v>30.002796543253201</v>
      </c>
      <c r="O41">
        <v>50.382291666666667</v>
      </c>
      <c r="P41">
        <v>69.038400654615785</v>
      </c>
      <c r="Q41">
        <v>2.1237285806451607</v>
      </c>
      <c r="R41">
        <v>5.2946262311046519</v>
      </c>
      <c r="S41">
        <v>3.1602761857707509</v>
      </c>
      <c r="T41">
        <v>0</v>
      </c>
      <c r="U41">
        <v>192.46496447101285</v>
      </c>
      <c r="V41">
        <v>3.6177210552727277</v>
      </c>
      <c r="W41">
        <v>7.8558439906260471</v>
      </c>
      <c r="X41">
        <v>37.471502623577351</v>
      </c>
      <c r="Y41">
        <v>0</v>
      </c>
      <c r="Z41">
        <v>3.329330399999999</v>
      </c>
      <c r="AA41">
        <v>10.83564</v>
      </c>
      <c r="AB41">
        <v>10.035570480000001</v>
      </c>
      <c r="AC41">
        <v>4.9163427199999994</v>
      </c>
      <c r="AD41">
        <v>9.2822125759999992</v>
      </c>
      <c r="AE41">
        <v>12.556885224</v>
      </c>
      <c r="AF41">
        <v>0</v>
      </c>
      <c r="AG41">
        <v>0</v>
      </c>
      <c r="AH41">
        <v>28.864559999999997</v>
      </c>
      <c r="AI41">
        <v>3.5567619999999995</v>
      </c>
      <c r="AJ41">
        <v>0</v>
      </c>
      <c r="AK41">
        <v>12.891999999999999</v>
      </c>
      <c r="AL41">
        <v>8.8530000000000015</v>
      </c>
      <c r="AM41">
        <v>4.0624761904761915</v>
      </c>
      <c r="AN41">
        <v>0</v>
      </c>
      <c r="AO41">
        <v>6.2727839999999997</v>
      </c>
      <c r="AP41">
        <v>2.4077676000000001</v>
      </c>
      <c r="AQ41">
        <v>0</v>
      </c>
      <c r="AR41">
        <v>3.9258239999999995</v>
      </c>
      <c r="AS41">
        <v>8.1661711199999996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20.199201276962388</v>
      </c>
      <c r="BB41">
        <f t="shared" si="0"/>
        <v>556.92083145269714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25.51212511703449</v>
      </c>
      <c r="L42">
        <v>20.238178887993556</v>
      </c>
      <c r="M42">
        <v>0</v>
      </c>
      <c r="N42">
        <v>30.002796543253201</v>
      </c>
      <c r="O42">
        <v>50.382291666666667</v>
      </c>
      <c r="P42">
        <v>69.038400654615785</v>
      </c>
      <c r="Q42">
        <v>2.1237285806451607</v>
      </c>
      <c r="R42">
        <v>5.2946262311046519</v>
      </c>
      <c r="S42">
        <v>3.1602761857707509</v>
      </c>
      <c r="T42">
        <v>0</v>
      </c>
      <c r="U42">
        <v>192.46496447101285</v>
      </c>
      <c r="V42">
        <v>3.6177210552727277</v>
      </c>
      <c r="W42">
        <v>7.8558439906260471</v>
      </c>
      <c r="X42">
        <v>37.471502623577351</v>
      </c>
      <c r="Y42">
        <v>0</v>
      </c>
      <c r="Z42">
        <v>3.329330399999999</v>
      </c>
      <c r="AA42">
        <v>10.83564</v>
      </c>
      <c r="AB42">
        <v>10.035570480000001</v>
      </c>
      <c r="AC42">
        <v>4.9163427199999994</v>
      </c>
      <c r="AD42">
        <v>9.2822125759999992</v>
      </c>
      <c r="AE42">
        <v>12.556885224</v>
      </c>
      <c r="AF42">
        <v>0</v>
      </c>
      <c r="AG42">
        <v>0</v>
      </c>
      <c r="AH42">
        <v>28.864559999999997</v>
      </c>
      <c r="AI42">
        <v>3.5567619999999995</v>
      </c>
      <c r="AJ42">
        <v>0</v>
      </c>
      <c r="AK42">
        <v>12.891999999999999</v>
      </c>
      <c r="AL42">
        <v>8.8530000000000015</v>
      </c>
      <c r="AM42">
        <v>4.0624761904761915</v>
      </c>
      <c r="AN42">
        <v>0</v>
      </c>
      <c r="AO42">
        <v>6.2727839999999997</v>
      </c>
      <c r="AP42">
        <v>2.4077676000000001</v>
      </c>
      <c r="AQ42">
        <v>0</v>
      </c>
      <c r="AR42">
        <v>3.9258239999999995</v>
      </c>
      <c r="AS42">
        <v>8.1661711199999996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20.199192512556042</v>
      </c>
      <c r="BB42">
        <f t="shared" si="0"/>
        <v>556.92058980549348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27.491532032276226</v>
      </c>
      <c r="L43">
        <v>20.238178887993556</v>
      </c>
      <c r="M43">
        <v>0</v>
      </c>
      <c r="N43">
        <v>30.002796543253201</v>
      </c>
      <c r="O43">
        <v>50.382291666666667</v>
      </c>
      <c r="P43">
        <v>69.038400654615785</v>
      </c>
      <c r="Q43">
        <v>2.1237285806451607</v>
      </c>
      <c r="R43">
        <v>5.2946262311046519</v>
      </c>
      <c r="S43">
        <v>3.1602761857707509</v>
      </c>
      <c r="T43">
        <v>0</v>
      </c>
      <c r="U43">
        <v>192.46496447101285</v>
      </c>
      <c r="V43">
        <v>3.6177210552727277</v>
      </c>
      <c r="W43">
        <v>7.8558439906260471</v>
      </c>
      <c r="X43">
        <v>37.471502623577351</v>
      </c>
      <c r="Y43">
        <v>0</v>
      </c>
      <c r="Z43">
        <v>3.329330399999999</v>
      </c>
      <c r="AA43">
        <v>10.83564</v>
      </c>
      <c r="AB43">
        <v>10.035570480000001</v>
      </c>
      <c r="AC43">
        <v>7.3819532319999999</v>
      </c>
      <c r="AD43">
        <v>9.2822125759999992</v>
      </c>
      <c r="AE43">
        <v>12.556885224</v>
      </c>
      <c r="AF43">
        <v>0</v>
      </c>
      <c r="AG43">
        <v>0</v>
      </c>
      <c r="AH43">
        <v>28.864559999999997</v>
      </c>
      <c r="AI43">
        <v>3.5567619999999995</v>
      </c>
      <c r="AJ43">
        <v>0</v>
      </c>
      <c r="AK43">
        <v>12.891999999999999</v>
      </c>
      <c r="AL43">
        <v>8.8530000000000015</v>
      </c>
      <c r="AM43">
        <v>4.0624761904761915</v>
      </c>
      <c r="AN43">
        <v>0</v>
      </c>
      <c r="AO43">
        <v>6.2727839999999997</v>
      </c>
      <c r="AP43">
        <v>2.4077676000000001</v>
      </c>
      <c r="AQ43">
        <v>0</v>
      </c>
      <c r="AR43">
        <v>3.9258239999999995</v>
      </c>
      <c r="AS43">
        <v>4.0318334399999998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20.210066232589497</v>
      </c>
      <c r="BB43">
        <f t="shared" si="0"/>
        <v>557.22039583270191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27.501804221784408</v>
      </c>
      <c r="L44">
        <v>20.238178887993556</v>
      </c>
      <c r="M44">
        <v>0</v>
      </c>
      <c r="N44">
        <v>30.002796543253201</v>
      </c>
      <c r="O44">
        <v>50.382291666666667</v>
      </c>
      <c r="P44">
        <v>69.038400654615785</v>
      </c>
      <c r="Q44">
        <v>2.1237285806451607</v>
      </c>
      <c r="R44">
        <v>5.2946262311046519</v>
      </c>
      <c r="S44">
        <v>3.1602761857707509</v>
      </c>
      <c r="T44">
        <v>0</v>
      </c>
      <c r="U44">
        <v>192.46496447101285</v>
      </c>
      <c r="V44">
        <v>3.6177210552727277</v>
      </c>
      <c r="W44">
        <v>7.8558439906260471</v>
      </c>
      <c r="X44">
        <v>37.471502623577351</v>
      </c>
      <c r="Y44">
        <v>0</v>
      </c>
      <c r="Z44">
        <v>3.329330399999999</v>
      </c>
      <c r="AA44">
        <v>10.83564</v>
      </c>
      <c r="AB44">
        <v>10.035570480000001</v>
      </c>
      <c r="AC44">
        <v>7.3819532319999999</v>
      </c>
      <c r="AD44">
        <v>9.2822125759999992</v>
      </c>
      <c r="AE44">
        <v>12.556885224</v>
      </c>
      <c r="AF44">
        <v>0</v>
      </c>
      <c r="AG44">
        <v>0</v>
      </c>
      <c r="AH44">
        <v>28.864559999999997</v>
      </c>
      <c r="AI44">
        <v>3.5567619999999995</v>
      </c>
      <c r="AJ44">
        <v>0</v>
      </c>
      <c r="AK44">
        <v>12.891999999999999</v>
      </c>
      <c r="AL44">
        <v>8.8530000000000015</v>
      </c>
      <c r="AM44">
        <v>4.0624761904761915</v>
      </c>
      <c r="AN44">
        <v>0</v>
      </c>
      <c r="AO44">
        <v>6.2727839999999997</v>
      </c>
      <c r="AP44">
        <v>2.4077676000000001</v>
      </c>
      <c r="AQ44">
        <v>0</v>
      </c>
      <c r="AR44">
        <v>3.9258239999999995</v>
      </c>
      <c r="AS44">
        <v>2.9042868000000004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20.170961525222282</v>
      </c>
      <c r="BB44">
        <f t="shared" si="0"/>
        <v>556.14222608957721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27.491532032276226</v>
      </c>
      <c r="L45">
        <v>20.238409048536447</v>
      </c>
      <c r="M45">
        <v>0</v>
      </c>
      <c r="N45">
        <v>30.002796543253201</v>
      </c>
      <c r="O45">
        <v>50.382291666666667</v>
      </c>
      <c r="P45">
        <v>69.038400654615785</v>
      </c>
      <c r="Q45">
        <v>2.1237285806451607</v>
      </c>
      <c r="R45">
        <v>5.2965051977600464</v>
      </c>
      <c r="S45">
        <v>3.1602761857707509</v>
      </c>
      <c r="T45">
        <v>0</v>
      </c>
      <c r="U45">
        <v>192.46496447101285</v>
      </c>
      <c r="V45">
        <v>3.6177210552727277</v>
      </c>
      <c r="W45">
        <v>7.8558439906260471</v>
      </c>
      <c r="X45">
        <v>37.471502623577351</v>
      </c>
      <c r="Y45">
        <v>0</v>
      </c>
      <c r="Z45">
        <v>3.329330399999999</v>
      </c>
      <c r="AA45">
        <v>10.83564</v>
      </c>
      <c r="AB45">
        <v>10.035570480000001</v>
      </c>
      <c r="AC45">
        <v>7.3819532319999999</v>
      </c>
      <c r="AD45">
        <v>9.2822125759999992</v>
      </c>
      <c r="AE45">
        <v>12.556885224</v>
      </c>
      <c r="AF45">
        <v>0</v>
      </c>
      <c r="AG45">
        <v>0</v>
      </c>
      <c r="AH45">
        <v>28.864559999999997</v>
      </c>
      <c r="AI45">
        <v>3.5567619999999995</v>
      </c>
      <c r="AJ45">
        <v>0</v>
      </c>
      <c r="AK45">
        <v>12.891999999999999</v>
      </c>
      <c r="AL45">
        <v>8.8530000000000015</v>
      </c>
      <c r="AM45">
        <v>4.0624761904761915</v>
      </c>
      <c r="AN45">
        <v>0</v>
      </c>
      <c r="AO45">
        <v>6.2727839999999997</v>
      </c>
      <c r="AP45">
        <v>2.4077676000000001</v>
      </c>
      <c r="AQ45">
        <v>0</v>
      </c>
      <c r="AR45">
        <v>3.9258239999999995</v>
      </c>
      <c r="AS45">
        <v>2.9042868000000004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20.170675639594783</v>
      </c>
      <c r="BB45">
        <f t="shared" si="0"/>
        <v>556.13434891289478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27.501804221784408</v>
      </c>
      <c r="L46">
        <v>20.238409048536447</v>
      </c>
      <c r="M46">
        <v>0</v>
      </c>
      <c r="N46">
        <v>30.002796543253201</v>
      </c>
      <c r="O46">
        <v>50.382291666666667</v>
      </c>
      <c r="P46">
        <v>69.038400654615785</v>
      </c>
      <c r="Q46">
        <v>2.1237285806451607</v>
      </c>
      <c r="R46">
        <v>5.2965051977600464</v>
      </c>
      <c r="S46">
        <v>3.1602761857707509</v>
      </c>
      <c r="T46">
        <v>0</v>
      </c>
      <c r="U46">
        <v>192.46496447101285</v>
      </c>
      <c r="V46">
        <v>3.6177210552727277</v>
      </c>
      <c r="W46">
        <v>7.8558439906260471</v>
      </c>
      <c r="X46">
        <v>37.471502623577351</v>
      </c>
      <c r="Y46">
        <v>0</v>
      </c>
      <c r="Z46">
        <v>3.329330399999999</v>
      </c>
      <c r="AA46">
        <v>10.83564</v>
      </c>
      <c r="AB46">
        <v>10.035570480000001</v>
      </c>
      <c r="AC46">
        <v>7.3819532319999999</v>
      </c>
      <c r="AD46">
        <v>9.2822125759999992</v>
      </c>
      <c r="AE46">
        <v>12.556885224</v>
      </c>
      <c r="AF46">
        <v>0</v>
      </c>
      <c r="AG46">
        <v>0</v>
      </c>
      <c r="AH46">
        <v>30.404003199999995</v>
      </c>
      <c r="AI46">
        <v>3.5567619999999995</v>
      </c>
      <c r="AJ46">
        <v>0</v>
      </c>
      <c r="AK46">
        <v>12.891999999999999</v>
      </c>
      <c r="AL46">
        <v>8.8530000000000015</v>
      </c>
      <c r="AM46">
        <v>4.0624761904761915</v>
      </c>
      <c r="AN46">
        <v>0</v>
      </c>
      <c r="AO46">
        <v>6.2727839999999997</v>
      </c>
      <c r="AP46">
        <v>2.4077676000000001</v>
      </c>
      <c r="AQ46">
        <v>0</v>
      </c>
      <c r="AR46">
        <v>3.9258239999999995</v>
      </c>
      <c r="AS46">
        <v>2.9042868000000004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20.224915678227561</v>
      </c>
      <c r="BB46">
        <f t="shared" si="0"/>
        <v>557.62982426377027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39.999815254951535</v>
      </c>
      <c r="L47">
        <v>20.238409048536447</v>
      </c>
      <c r="M47">
        <v>0</v>
      </c>
      <c r="N47">
        <v>30.002796543253201</v>
      </c>
      <c r="O47">
        <v>50.382291666666667</v>
      </c>
      <c r="P47">
        <v>69.038400654615785</v>
      </c>
      <c r="Q47">
        <v>5.5479953389830508</v>
      </c>
      <c r="R47">
        <v>10.762319651416123</v>
      </c>
      <c r="S47">
        <v>6.6950571428571424</v>
      </c>
      <c r="T47">
        <v>0</v>
      </c>
      <c r="U47">
        <v>192.46496447101285</v>
      </c>
      <c r="V47">
        <v>3.6177210552727277</v>
      </c>
      <c r="W47">
        <v>7.8558439906260471</v>
      </c>
      <c r="X47">
        <v>37.471502623577351</v>
      </c>
      <c r="Y47">
        <v>0</v>
      </c>
      <c r="Z47">
        <v>3.329330399999999</v>
      </c>
      <c r="AA47">
        <v>10.83564</v>
      </c>
      <c r="AB47">
        <v>10.035570480000001</v>
      </c>
      <c r="AC47">
        <v>7.3819532319999999</v>
      </c>
      <c r="AD47">
        <v>9.2822125759999992</v>
      </c>
      <c r="AE47">
        <v>12.556885224</v>
      </c>
      <c r="AF47">
        <v>0</v>
      </c>
      <c r="AG47">
        <v>0</v>
      </c>
      <c r="AH47">
        <v>21.768689000000002</v>
      </c>
      <c r="AI47">
        <v>0.80835500000000005</v>
      </c>
      <c r="AJ47">
        <v>0</v>
      </c>
      <c r="AK47">
        <v>12.891999999999999</v>
      </c>
      <c r="AL47">
        <v>8.8530000000000015</v>
      </c>
      <c r="AM47">
        <v>4.0624761904761915</v>
      </c>
      <c r="AN47">
        <v>0</v>
      </c>
      <c r="AO47">
        <v>6.2727839999999997</v>
      </c>
      <c r="AP47">
        <v>2.4077676000000001</v>
      </c>
      <c r="AQ47">
        <v>0</v>
      </c>
      <c r="AR47">
        <v>2.80416</v>
      </c>
      <c r="AS47">
        <v>2.7334464000000001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20.653548179995408</v>
      </c>
      <c r="BB47">
        <f t="shared" si="0"/>
        <v>569.44783936424994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39.999815254951535</v>
      </c>
      <c r="L48">
        <v>20.238409048536447</v>
      </c>
      <c r="M48">
        <v>0</v>
      </c>
      <c r="N48">
        <v>30.002796543253201</v>
      </c>
      <c r="O48">
        <v>50.382291666666667</v>
      </c>
      <c r="P48">
        <v>69.038400654615785</v>
      </c>
      <c r="Q48">
        <v>5.5479953389830508</v>
      </c>
      <c r="R48">
        <v>10.762319651416123</v>
      </c>
      <c r="S48">
        <v>6.6950571428571424</v>
      </c>
      <c r="T48">
        <v>0</v>
      </c>
      <c r="U48">
        <v>192.46496447101285</v>
      </c>
      <c r="V48">
        <v>3.6177210552727277</v>
      </c>
      <c r="W48">
        <v>7.8558439906260471</v>
      </c>
      <c r="X48">
        <v>37.471502623577351</v>
      </c>
      <c r="Y48">
        <v>0</v>
      </c>
      <c r="Z48">
        <v>3.329330399999999</v>
      </c>
      <c r="AA48">
        <v>10.83564</v>
      </c>
      <c r="AB48">
        <v>10.035570480000001</v>
      </c>
      <c r="AC48">
        <v>7.3819532319999999</v>
      </c>
      <c r="AD48">
        <v>9.2822125759999992</v>
      </c>
      <c r="AE48">
        <v>12.556885224</v>
      </c>
      <c r="AF48">
        <v>0</v>
      </c>
      <c r="AG48">
        <v>0</v>
      </c>
      <c r="AH48">
        <v>21.768689000000002</v>
      </c>
      <c r="AI48">
        <v>0.80835500000000005</v>
      </c>
      <c r="AJ48">
        <v>0</v>
      </c>
      <c r="AK48">
        <v>12.891999999999999</v>
      </c>
      <c r="AL48">
        <v>8.8530000000000015</v>
      </c>
      <c r="AM48">
        <v>4.0624761904761915</v>
      </c>
      <c r="AN48">
        <v>0</v>
      </c>
      <c r="AO48">
        <v>6.2727839999999997</v>
      </c>
      <c r="AP48">
        <v>2.4077676000000001</v>
      </c>
      <c r="AQ48">
        <v>0</v>
      </c>
      <c r="AR48">
        <v>2.80416</v>
      </c>
      <c r="AS48">
        <v>2.7334464000000001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20.653548179995408</v>
      </c>
      <c r="BB48">
        <f t="shared" si="0"/>
        <v>569.44783936424994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51.792202614781196</v>
      </c>
      <c r="L49">
        <v>20.2383871557026</v>
      </c>
      <c r="M49">
        <v>0</v>
      </c>
      <c r="N49">
        <v>30.002796543253201</v>
      </c>
      <c r="O49">
        <v>50.382291666666667</v>
      </c>
      <c r="P49">
        <v>69.038400654615785</v>
      </c>
      <c r="Q49">
        <v>5.5479953389830508</v>
      </c>
      <c r="R49">
        <v>10.762319651416123</v>
      </c>
      <c r="S49">
        <v>6.6950571428571424</v>
      </c>
      <c r="T49">
        <v>0</v>
      </c>
      <c r="U49">
        <v>192.46496447101285</v>
      </c>
      <c r="V49">
        <v>3.6177210552727277</v>
      </c>
      <c r="W49">
        <v>7.8558439906260471</v>
      </c>
      <c r="X49">
        <v>37.471502623577351</v>
      </c>
      <c r="Y49">
        <v>0</v>
      </c>
      <c r="Z49">
        <v>3.329330399999999</v>
      </c>
      <c r="AA49">
        <v>10.83564</v>
      </c>
      <c r="AB49">
        <v>10.035570480000001</v>
      </c>
      <c r="AC49">
        <v>7.3819532319999999</v>
      </c>
      <c r="AD49">
        <v>9.2822125759999992</v>
      </c>
      <c r="AE49">
        <v>12.556885224</v>
      </c>
      <c r="AF49">
        <v>0</v>
      </c>
      <c r="AG49">
        <v>0</v>
      </c>
      <c r="AH49">
        <v>21.768689000000002</v>
      </c>
      <c r="AI49">
        <v>0.80835500000000005</v>
      </c>
      <c r="AJ49">
        <v>0</v>
      </c>
      <c r="AK49">
        <v>12.891999999999999</v>
      </c>
      <c r="AL49">
        <v>8.8530000000000015</v>
      </c>
      <c r="AM49">
        <v>4.0624761904761915</v>
      </c>
      <c r="AN49">
        <v>0</v>
      </c>
      <c r="AO49">
        <v>6.2727839999999997</v>
      </c>
      <c r="AP49">
        <v>2.4077676000000001</v>
      </c>
      <c r="AQ49">
        <v>0</v>
      </c>
      <c r="AR49">
        <v>2.80416</v>
      </c>
      <c r="AS49">
        <v>2.7334464000000001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21.066280779153846</v>
      </c>
      <c r="BB49">
        <f t="shared" si="0"/>
        <v>580.82747223208719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51.792202614781196</v>
      </c>
      <c r="L50">
        <v>20.2383871557026</v>
      </c>
      <c r="M50">
        <v>0</v>
      </c>
      <c r="N50">
        <v>30.002796543253201</v>
      </c>
      <c r="O50">
        <v>50.382291666666667</v>
      </c>
      <c r="P50">
        <v>69.038400654615785</v>
      </c>
      <c r="Q50">
        <v>5.5479953389830508</v>
      </c>
      <c r="R50">
        <v>10.762319651416123</v>
      </c>
      <c r="S50">
        <v>6.6950571428571424</v>
      </c>
      <c r="T50">
        <v>0</v>
      </c>
      <c r="U50">
        <v>192.46496447101285</v>
      </c>
      <c r="V50">
        <v>3.6177210552727277</v>
      </c>
      <c r="W50">
        <v>7.8558439906260471</v>
      </c>
      <c r="X50">
        <v>37.471502623577351</v>
      </c>
      <c r="Y50">
        <v>0</v>
      </c>
      <c r="Z50">
        <v>3.329330399999999</v>
      </c>
      <c r="AA50">
        <v>10.83564</v>
      </c>
      <c r="AB50">
        <v>10.035570480000001</v>
      </c>
      <c r="AC50">
        <v>7.3819532319999999</v>
      </c>
      <c r="AD50">
        <v>9.2822125759999992</v>
      </c>
      <c r="AE50">
        <v>12.556885224</v>
      </c>
      <c r="AF50">
        <v>0</v>
      </c>
      <c r="AG50">
        <v>0</v>
      </c>
      <c r="AH50">
        <v>21.768689000000002</v>
      </c>
      <c r="AI50">
        <v>0.80835500000000005</v>
      </c>
      <c r="AJ50">
        <v>0</v>
      </c>
      <c r="AK50">
        <v>12.891999999999999</v>
      </c>
      <c r="AL50">
        <v>8.8530000000000015</v>
      </c>
      <c r="AM50">
        <v>4.0624761904761915</v>
      </c>
      <c r="AN50">
        <v>0</v>
      </c>
      <c r="AO50">
        <v>6.2727839999999997</v>
      </c>
      <c r="AP50">
        <v>2.4077676000000001</v>
      </c>
      <c r="AQ50">
        <v>0</v>
      </c>
      <c r="AR50">
        <v>2.80416</v>
      </c>
      <c r="AS50">
        <v>2.7334464000000001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21.066280779153846</v>
      </c>
      <c r="BB50">
        <f t="shared" si="0"/>
        <v>580.82747223208719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28.021601366453083</v>
      </c>
      <c r="L51">
        <v>20.23820621078799</v>
      </c>
      <c r="M51">
        <v>0</v>
      </c>
      <c r="N51">
        <v>30.002796543253201</v>
      </c>
      <c r="O51">
        <v>50.382291666666667</v>
      </c>
      <c r="P51">
        <v>69.038400654615785</v>
      </c>
      <c r="Q51">
        <v>2.1237285806451607</v>
      </c>
      <c r="R51">
        <v>5.2965051977600464</v>
      </c>
      <c r="S51">
        <v>3.1602761857707509</v>
      </c>
      <c r="T51">
        <v>0</v>
      </c>
      <c r="U51">
        <v>192.46496447101285</v>
      </c>
      <c r="V51">
        <v>3.6177210552727277</v>
      </c>
      <c r="W51">
        <v>7.8558439906260471</v>
      </c>
      <c r="X51">
        <v>37.471502623577351</v>
      </c>
      <c r="Y51">
        <v>0</v>
      </c>
      <c r="Z51">
        <v>3.329330399999999</v>
      </c>
      <c r="AA51">
        <v>10.83564</v>
      </c>
      <c r="AB51">
        <v>10.035570480000001</v>
      </c>
      <c r="AC51">
        <v>7.3819532319999999</v>
      </c>
      <c r="AD51">
        <v>6.945553799999999</v>
      </c>
      <c r="AE51">
        <v>12.556885224</v>
      </c>
      <c r="AF51">
        <v>0</v>
      </c>
      <c r="AG51">
        <v>0</v>
      </c>
      <c r="AH51">
        <v>21.768689000000002</v>
      </c>
      <c r="AI51">
        <v>0</v>
      </c>
      <c r="AJ51">
        <v>0</v>
      </c>
      <c r="AK51">
        <v>12.891999999999999</v>
      </c>
      <c r="AL51">
        <v>8.8530000000000015</v>
      </c>
      <c r="AM51">
        <v>4.0624761904761915</v>
      </c>
      <c r="AN51">
        <v>0</v>
      </c>
      <c r="AO51">
        <v>6.2727839999999997</v>
      </c>
      <c r="AP51">
        <v>2.4077676000000001</v>
      </c>
      <c r="AQ51">
        <v>0</v>
      </c>
      <c r="AR51">
        <v>2.80416</v>
      </c>
      <c r="AS51">
        <v>2.7334464000000001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19.689357775087917</v>
      </c>
      <c r="BB51">
        <f t="shared" si="0"/>
        <v>542.86373709783004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28.011904025373134</v>
      </c>
      <c r="L52">
        <v>20.23820621078799</v>
      </c>
      <c r="M52">
        <v>0</v>
      </c>
      <c r="N52">
        <v>30.002796543253201</v>
      </c>
      <c r="O52">
        <v>50.382291666666667</v>
      </c>
      <c r="P52">
        <v>69.038400654615785</v>
      </c>
      <c r="Q52">
        <v>2.1237285806451607</v>
      </c>
      <c r="R52">
        <v>5.2965051977600464</v>
      </c>
      <c r="S52">
        <v>3.1602761857707509</v>
      </c>
      <c r="T52">
        <v>0</v>
      </c>
      <c r="U52">
        <v>192.46496447101285</v>
      </c>
      <c r="V52">
        <v>3.6177210552727277</v>
      </c>
      <c r="W52">
        <v>7.8558439906260471</v>
      </c>
      <c r="X52">
        <v>37.471502623577351</v>
      </c>
      <c r="Y52">
        <v>0</v>
      </c>
      <c r="Z52">
        <v>3.329330399999999</v>
      </c>
      <c r="AA52">
        <v>10.83564</v>
      </c>
      <c r="AB52">
        <v>10.035570480000001</v>
      </c>
      <c r="AC52">
        <v>7.3819532319999999</v>
      </c>
      <c r="AD52">
        <v>6.945553799999999</v>
      </c>
      <c r="AE52">
        <v>12.556885224</v>
      </c>
      <c r="AF52">
        <v>0</v>
      </c>
      <c r="AG52">
        <v>0</v>
      </c>
      <c r="AH52">
        <v>21.768689000000002</v>
      </c>
      <c r="AI52">
        <v>0</v>
      </c>
      <c r="AJ52">
        <v>0</v>
      </c>
      <c r="AK52">
        <v>12.891999999999999</v>
      </c>
      <c r="AL52">
        <v>8.8530000000000015</v>
      </c>
      <c r="AM52">
        <v>4.0624761904761915</v>
      </c>
      <c r="AN52">
        <v>0</v>
      </c>
      <c r="AO52">
        <v>6.2727839999999997</v>
      </c>
      <c r="AP52">
        <v>2.4077676000000001</v>
      </c>
      <c r="AQ52">
        <v>0</v>
      </c>
      <c r="AR52">
        <v>2.80416</v>
      </c>
      <c r="AS52">
        <v>2.7334464000000001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19.689018353920037</v>
      </c>
      <c r="BB52">
        <f t="shared" si="0"/>
        <v>542.85437917791808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28.021601366453083</v>
      </c>
      <c r="L53">
        <v>20.238403341615641</v>
      </c>
      <c r="M53">
        <v>0</v>
      </c>
      <c r="N53">
        <v>30.002796543253201</v>
      </c>
      <c r="O53">
        <v>50.382291666666667</v>
      </c>
      <c r="P53">
        <v>69.038400654615785</v>
      </c>
      <c r="Q53">
        <v>2.1237285806451607</v>
      </c>
      <c r="R53">
        <v>5.2965051977600464</v>
      </c>
      <c r="S53">
        <v>3.1602761857707509</v>
      </c>
      <c r="T53">
        <v>0</v>
      </c>
      <c r="U53">
        <v>192.46496447101285</v>
      </c>
      <c r="V53">
        <v>3.6177210552727277</v>
      </c>
      <c r="W53">
        <v>7.8558439906260471</v>
      </c>
      <c r="X53">
        <v>37.471502623577351</v>
      </c>
      <c r="Y53">
        <v>0</v>
      </c>
      <c r="Z53">
        <v>3.329330399999999</v>
      </c>
      <c r="AA53">
        <v>10.83564</v>
      </c>
      <c r="AB53">
        <v>10.035570480000001</v>
      </c>
      <c r="AC53">
        <v>4.9163427199999994</v>
      </c>
      <c r="AD53">
        <v>6.945553799999999</v>
      </c>
      <c r="AE53">
        <v>12.556885224</v>
      </c>
      <c r="AF53">
        <v>0</v>
      </c>
      <c r="AG53">
        <v>0</v>
      </c>
      <c r="AH53">
        <v>21.768689000000002</v>
      </c>
      <c r="AI53">
        <v>0</v>
      </c>
      <c r="AJ53">
        <v>0</v>
      </c>
      <c r="AK53">
        <v>12.891999999999999</v>
      </c>
      <c r="AL53">
        <v>8.8530000000000015</v>
      </c>
      <c r="AM53">
        <v>4.0624761904761915</v>
      </c>
      <c r="AN53">
        <v>0</v>
      </c>
      <c r="AO53">
        <v>6.2727839999999997</v>
      </c>
      <c r="AP53">
        <v>2.4077676000000001</v>
      </c>
      <c r="AQ53">
        <v>0</v>
      </c>
      <c r="AR53">
        <v>2.80416</v>
      </c>
      <c r="AS53">
        <v>3.4168079999999996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19.626986084666889</v>
      </c>
      <c r="BB53">
        <f t="shared" si="0"/>
        <v>541.14405700707869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28.011904025373134</v>
      </c>
      <c r="L54">
        <v>20.238255282695604</v>
      </c>
      <c r="M54">
        <v>0</v>
      </c>
      <c r="N54">
        <v>30.002796543253201</v>
      </c>
      <c r="O54">
        <v>50.382291666666667</v>
      </c>
      <c r="P54">
        <v>69.038400654615785</v>
      </c>
      <c r="Q54">
        <v>2.1237285806451607</v>
      </c>
      <c r="R54">
        <v>5.2965051977600464</v>
      </c>
      <c r="S54">
        <v>3.1602761857707509</v>
      </c>
      <c r="T54">
        <v>0</v>
      </c>
      <c r="U54">
        <v>192.46496447101285</v>
      </c>
      <c r="V54">
        <v>3.6177210552727277</v>
      </c>
      <c r="W54">
        <v>7.8558439906260471</v>
      </c>
      <c r="X54">
        <v>37.471502623577351</v>
      </c>
      <c r="Y54">
        <v>0</v>
      </c>
      <c r="Z54">
        <v>3.329330399999999</v>
      </c>
      <c r="AA54">
        <v>10.83564</v>
      </c>
      <c r="AB54">
        <v>10.035570480000001</v>
      </c>
      <c r="AC54">
        <v>4.9163427199999994</v>
      </c>
      <c r="AD54">
        <v>6.945553799999999</v>
      </c>
      <c r="AE54">
        <v>12.556885224</v>
      </c>
      <c r="AF54">
        <v>0</v>
      </c>
      <c r="AG54">
        <v>0</v>
      </c>
      <c r="AH54">
        <v>21.768689000000002</v>
      </c>
      <c r="AI54">
        <v>0</v>
      </c>
      <c r="AJ54">
        <v>0</v>
      </c>
      <c r="AK54">
        <v>12.891999999999999</v>
      </c>
      <c r="AL54">
        <v>14.755000000000004</v>
      </c>
      <c r="AM54">
        <v>4.0624761904761915</v>
      </c>
      <c r="AN54">
        <v>0</v>
      </c>
      <c r="AO54">
        <v>6.2727839999999997</v>
      </c>
      <c r="AP54">
        <v>2.4077676000000001</v>
      </c>
      <c r="AQ54">
        <v>0</v>
      </c>
      <c r="AR54">
        <v>13.459967999999998</v>
      </c>
      <c r="AS54">
        <v>3.4168079999999996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20.20616476143681</v>
      </c>
      <c r="BB54">
        <f t="shared" si="0"/>
        <v>557.11284093030872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28.487121968590976</v>
      </c>
      <c r="L55">
        <v>20.683816818966019</v>
      </c>
      <c r="M55">
        <v>0</v>
      </c>
      <c r="N55">
        <v>30.002796543253201</v>
      </c>
      <c r="O55">
        <v>50.382291666666667</v>
      </c>
      <c r="P55">
        <v>69.038400654615785</v>
      </c>
      <c r="Q55">
        <v>2.1237285806451607</v>
      </c>
      <c r="R55">
        <v>5.2965051977600464</v>
      </c>
      <c r="S55">
        <v>3.1602761857707509</v>
      </c>
      <c r="T55">
        <v>0</v>
      </c>
      <c r="U55">
        <v>192.46496447101285</v>
      </c>
      <c r="V55">
        <v>3.6177210552727277</v>
      </c>
      <c r="W55">
        <v>7.8558439906260471</v>
      </c>
      <c r="X55">
        <v>37.471502623577351</v>
      </c>
      <c r="Y55">
        <v>0</v>
      </c>
      <c r="Z55">
        <v>3.329330399999999</v>
      </c>
      <c r="AA55">
        <v>10.83564</v>
      </c>
      <c r="AB55">
        <v>6.6903803199999992</v>
      </c>
      <c r="AC55">
        <v>4.9163427199999994</v>
      </c>
      <c r="AD55">
        <v>6.945553799999999</v>
      </c>
      <c r="AE55">
        <v>12.556885224</v>
      </c>
      <c r="AF55">
        <v>0</v>
      </c>
      <c r="AG55">
        <v>0</v>
      </c>
      <c r="AH55">
        <v>21.768689000000002</v>
      </c>
      <c r="AI55">
        <v>0</v>
      </c>
      <c r="AJ55">
        <v>0</v>
      </c>
      <c r="AK55">
        <v>12.891999999999999</v>
      </c>
      <c r="AL55">
        <v>8.8530000000000015</v>
      </c>
      <c r="AM55">
        <v>4.0624761904761915</v>
      </c>
      <c r="AN55">
        <v>0</v>
      </c>
      <c r="AO55">
        <v>6.2727839999999997</v>
      </c>
      <c r="AP55">
        <v>2.4077676000000001</v>
      </c>
      <c r="AQ55">
        <v>0</v>
      </c>
      <c r="AR55">
        <v>13.459967999999998</v>
      </c>
      <c r="AS55">
        <v>3.4168079999999996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19.914740688750488</v>
      </c>
      <c r="BB55">
        <f t="shared" si="0"/>
        <v>549.07785432248329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28.496366312741312</v>
      </c>
      <c r="L56">
        <v>30.828827690181818</v>
      </c>
      <c r="M56">
        <v>0</v>
      </c>
      <c r="N56">
        <v>30.002796543253201</v>
      </c>
      <c r="O56">
        <v>50.382291666666667</v>
      </c>
      <c r="P56">
        <v>69.038400654615785</v>
      </c>
      <c r="Q56">
        <v>2.1237285806451607</v>
      </c>
      <c r="R56">
        <v>5.2965051977600464</v>
      </c>
      <c r="S56">
        <v>3.1602761857707509</v>
      </c>
      <c r="T56">
        <v>0</v>
      </c>
      <c r="U56">
        <v>192.46496447101285</v>
      </c>
      <c r="V56">
        <v>3.6177210552727277</v>
      </c>
      <c r="W56">
        <v>7.8558439906260471</v>
      </c>
      <c r="X56">
        <v>37.471502623577351</v>
      </c>
      <c r="Y56">
        <v>0</v>
      </c>
      <c r="Z56">
        <v>3.329330399999999</v>
      </c>
      <c r="AA56">
        <v>10.83564</v>
      </c>
      <c r="AB56">
        <v>6.6903803199999992</v>
      </c>
      <c r="AC56">
        <v>4.9163427199999994</v>
      </c>
      <c r="AD56">
        <v>6.945553799999999</v>
      </c>
      <c r="AE56">
        <v>12.556885224</v>
      </c>
      <c r="AF56">
        <v>0</v>
      </c>
      <c r="AG56">
        <v>0</v>
      </c>
      <c r="AH56">
        <v>21.768689000000002</v>
      </c>
      <c r="AI56">
        <v>0</v>
      </c>
      <c r="AJ56">
        <v>0</v>
      </c>
      <c r="AK56">
        <v>12.891999999999999</v>
      </c>
      <c r="AL56">
        <v>8.8530000000000015</v>
      </c>
      <c r="AM56">
        <v>4.0624761904761915</v>
      </c>
      <c r="AN56">
        <v>0</v>
      </c>
      <c r="AO56">
        <v>6.2727839999999997</v>
      </c>
      <c r="AP56">
        <v>2.4077676000000001</v>
      </c>
      <c r="AQ56">
        <v>0</v>
      </c>
      <c r="AR56">
        <v>3.9258239999999995</v>
      </c>
      <c r="AS56">
        <v>2.7334464000000001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19.912526862860762</v>
      </c>
      <c r="BB56">
        <f t="shared" si="0"/>
        <v>549.01681776373925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28.487121968590976</v>
      </c>
      <c r="L57">
        <v>20.238242651499895</v>
      </c>
      <c r="M57">
        <v>0</v>
      </c>
      <c r="N57">
        <v>30.002796543253201</v>
      </c>
      <c r="O57">
        <v>50.382291666666667</v>
      </c>
      <c r="P57">
        <v>69.038400654615785</v>
      </c>
      <c r="Q57">
        <v>2.1249989507299269</v>
      </c>
      <c r="R57">
        <v>5.2965051977600464</v>
      </c>
      <c r="S57">
        <v>3.1607230759687459</v>
      </c>
      <c r="T57">
        <v>0</v>
      </c>
      <c r="U57">
        <v>192.46496447101285</v>
      </c>
      <c r="V57">
        <v>3.6177210552727277</v>
      </c>
      <c r="W57">
        <v>7.8558439906260471</v>
      </c>
      <c r="X57">
        <v>37.471502623577351</v>
      </c>
      <c r="Y57">
        <v>0</v>
      </c>
      <c r="Z57">
        <v>3.329330399999999</v>
      </c>
      <c r="AA57">
        <v>10.83564</v>
      </c>
      <c r="AB57">
        <v>6.6903803199999992</v>
      </c>
      <c r="AC57">
        <v>4.9163427199999994</v>
      </c>
      <c r="AD57">
        <v>6.945553799999999</v>
      </c>
      <c r="AE57">
        <v>12.556885224</v>
      </c>
      <c r="AF57">
        <v>0</v>
      </c>
      <c r="AG57">
        <v>0</v>
      </c>
      <c r="AH57">
        <v>21.768689000000002</v>
      </c>
      <c r="AI57">
        <v>0</v>
      </c>
      <c r="AJ57">
        <v>0</v>
      </c>
      <c r="AK57">
        <v>12.891999999999999</v>
      </c>
      <c r="AL57">
        <v>8.8530000000000015</v>
      </c>
      <c r="AM57">
        <v>4.0624761904761915</v>
      </c>
      <c r="AN57">
        <v>0</v>
      </c>
      <c r="AO57">
        <v>6.2727839999999997</v>
      </c>
      <c r="AP57">
        <v>2.4077676000000001</v>
      </c>
      <c r="AQ57">
        <v>0</v>
      </c>
      <c r="AR57">
        <v>2.80416</v>
      </c>
      <c r="AS57">
        <v>2.7334464000000001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19.502334770768446</v>
      </c>
      <c r="BB57">
        <f t="shared" si="0"/>
        <v>537.70723373328201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28.496366312741312</v>
      </c>
      <c r="L58">
        <v>20.238434354680681</v>
      </c>
      <c r="M58">
        <v>0</v>
      </c>
      <c r="N58">
        <v>30.002796543253201</v>
      </c>
      <c r="O58">
        <v>50.382291666666667</v>
      </c>
      <c r="P58">
        <v>69.038400654615785</v>
      </c>
      <c r="Q58">
        <v>1.9090341129492299</v>
      </c>
      <c r="R58">
        <v>4.7550674829157176</v>
      </c>
      <c r="S58">
        <v>2.8391895124195039</v>
      </c>
      <c r="T58">
        <v>0</v>
      </c>
      <c r="U58">
        <v>192.46496447101285</v>
      </c>
      <c r="V58">
        <v>3.6177210552727277</v>
      </c>
      <c r="W58">
        <v>7.8558439906260471</v>
      </c>
      <c r="X58">
        <v>37.471502623577351</v>
      </c>
      <c r="Y58">
        <v>0</v>
      </c>
      <c r="Z58">
        <v>3.329330399999999</v>
      </c>
      <c r="AA58">
        <v>10.83564</v>
      </c>
      <c r="AB58">
        <v>6.6903803199999992</v>
      </c>
      <c r="AC58">
        <v>4.9163427199999994</v>
      </c>
      <c r="AD58">
        <v>6.945553799999999</v>
      </c>
      <c r="AE58">
        <v>12.556885224</v>
      </c>
      <c r="AF58">
        <v>0</v>
      </c>
      <c r="AG58">
        <v>0</v>
      </c>
      <c r="AH58">
        <v>21.768689000000002</v>
      </c>
      <c r="AI58">
        <v>0</v>
      </c>
      <c r="AJ58">
        <v>0</v>
      </c>
      <c r="AK58">
        <v>12.891999999999999</v>
      </c>
      <c r="AL58">
        <v>8.8530000000000015</v>
      </c>
      <c r="AM58">
        <v>4.0624761904761915</v>
      </c>
      <c r="AN58">
        <v>0</v>
      </c>
      <c r="AO58">
        <v>6.2727839999999997</v>
      </c>
      <c r="AP58">
        <v>2.4077676000000001</v>
      </c>
      <c r="AQ58">
        <v>0</v>
      </c>
      <c r="AR58">
        <v>2.80416</v>
      </c>
      <c r="AS58">
        <v>2.7334464000000001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19.464902277274849</v>
      </c>
      <c r="BB58">
        <f t="shared" si="0"/>
        <v>536.67516615793249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24.621174187159603</v>
      </c>
      <c r="L59">
        <v>20.238511619242772</v>
      </c>
      <c r="M59">
        <v>0</v>
      </c>
      <c r="N59">
        <v>30.002796543253201</v>
      </c>
      <c r="O59">
        <v>50.382291666666667</v>
      </c>
      <c r="P59">
        <v>69.038400654615785</v>
      </c>
      <c r="Q59">
        <v>1.9090341129492299</v>
      </c>
      <c r="R59">
        <v>4.7550674829157176</v>
      </c>
      <c r="S59">
        <v>2.8391895124195039</v>
      </c>
      <c r="T59">
        <v>0</v>
      </c>
      <c r="U59">
        <v>192.46496447101285</v>
      </c>
      <c r="V59">
        <v>3.6177210552727277</v>
      </c>
      <c r="W59">
        <v>7.8558439906260471</v>
      </c>
      <c r="X59">
        <v>37.471502623577351</v>
      </c>
      <c r="Y59">
        <v>0</v>
      </c>
      <c r="Z59">
        <v>3.329330399999999</v>
      </c>
      <c r="AA59">
        <v>10.83564</v>
      </c>
      <c r="AB59">
        <v>6.6903803199999992</v>
      </c>
      <c r="AC59">
        <v>4.9163427199999994</v>
      </c>
      <c r="AD59">
        <v>6.945553799999999</v>
      </c>
      <c r="AE59">
        <v>12.556885224</v>
      </c>
      <c r="AF59">
        <v>0</v>
      </c>
      <c r="AG59">
        <v>0</v>
      </c>
      <c r="AH59">
        <v>21.768689000000002</v>
      </c>
      <c r="AI59">
        <v>0</v>
      </c>
      <c r="AJ59">
        <v>0</v>
      </c>
      <c r="AK59">
        <v>12.891999999999999</v>
      </c>
      <c r="AL59">
        <v>8.8530000000000015</v>
      </c>
      <c r="AM59">
        <v>4.0624761904761915</v>
      </c>
      <c r="AN59">
        <v>0</v>
      </c>
      <c r="AO59">
        <v>6.2727839999999997</v>
      </c>
      <c r="AP59">
        <v>2.4077676000000001</v>
      </c>
      <c r="AQ59">
        <v>0</v>
      </c>
      <c r="AR59">
        <v>2.80416</v>
      </c>
      <c r="AS59">
        <v>2.7334464000000001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19.329273249899781</v>
      </c>
      <c r="BB59">
        <f t="shared" si="0"/>
        <v>532.935680324288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24.621174187159603</v>
      </c>
      <c r="L60">
        <v>20.238230358271259</v>
      </c>
      <c r="M60">
        <v>0</v>
      </c>
      <c r="N60">
        <v>30.002796543253201</v>
      </c>
      <c r="O60">
        <v>50.382291666666667</v>
      </c>
      <c r="P60">
        <v>69.038400654615785</v>
      </c>
      <c r="Q60">
        <v>1.9090341129492299</v>
      </c>
      <c r="R60">
        <v>4.7550674829157176</v>
      </c>
      <c r="S60">
        <v>2.8391895124195039</v>
      </c>
      <c r="T60">
        <v>0</v>
      </c>
      <c r="U60">
        <v>192.46496447101285</v>
      </c>
      <c r="V60">
        <v>3.6177210552727277</v>
      </c>
      <c r="W60">
        <v>7.8558439906260471</v>
      </c>
      <c r="X60">
        <v>37.471502623577351</v>
      </c>
      <c r="Y60">
        <v>0</v>
      </c>
      <c r="Z60">
        <v>3.329330399999999</v>
      </c>
      <c r="AA60">
        <v>10.83564</v>
      </c>
      <c r="AB60">
        <v>6.6903803199999992</v>
      </c>
      <c r="AC60">
        <v>4.9163427199999994</v>
      </c>
      <c r="AD60">
        <v>6.945553799999999</v>
      </c>
      <c r="AE60">
        <v>12.556885224</v>
      </c>
      <c r="AF60">
        <v>0</v>
      </c>
      <c r="AG60">
        <v>0</v>
      </c>
      <c r="AH60">
        <v>21.768689000000002</v>
      </c>
      <c r="AI60">
        <v>0</v>
      </c>
      <c r="AJ60">
        <v>0</v>
      </c>
      <c r="AK60">
        <v>12.891999999999999</v>
      </c>
      <c r="AL60">
        <v>8.8530000000000015</v>
      </c>
      <c r="AM60">
        <v>4.0624761904761915</v>
      </c>
      <c r="AN60">
        <v>0</v>
      </c>
      <c r="AO60">
        <v>6.2727839999999997</v>
      </c>
      <c r="AP60">
        <v>2.4077676000000001</v>
      </c>
      <c r="AQ60">
        <v>0</v>
      </c>
      <c r="AR60">
        <v>2.80416</v>
      </c>
      <c r="AS60">
        <v>2.7334464000000001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19.329263405765776</v>
      </c>
      <c r="BB60">
        <f t="shared" si="0"/>
        <v>532.93540890745044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23.761101613794626</v>
      </c>
      <c r="L61">
        <v>19.533752540552978</v>
      </c>
      <c r="M61">
        <v>0</v>
      </c>
      <c r="N61">
        <v>30.002796543253201</v>
      </c>
      <c r="O61">
        <v>50.382291666666667</v>
      </c>
      <c r="P61">
        <v>69.038400654615785</v>
      </c>
      <c r="Q61">
        <v>1.8459934745277615</v>
      </c>
      <c r="R61">
        <v>4.5887754576659043</v>
      </c>
      <c r="S61">
        <v>2.7372760055478502</v>
      </c>
      <c r="T61">
        <v>0</v>
      </c>
      <c r="U61">
        <v>192.46496447101285</v>
      </c>
      <c r="V61">
        <v>3.6169090909090906</v>
      </c>
      <c r="W61">
        <v>7.8558439906260471</v>
      </c>
      <c r="X61">
        <v>37.471502623577351</v>
      </c>
      <c r="Y61">
        <v>0</v>
      </c>
      <c r="Z61">
        <v>3.329330399999999</v>
      </c>
      <c r="AA61">
        <v>10.83564</v>
      </c>
      <c r="AB61">
        <v>6.6903803199999992</v>
      </c>
      <c r="AC61">
        <v>4.9163427199999994</v>
      </c>
      <c r="AD61">
        <v>6.945553799999999</v>
      </c>
      <c r="AE61">
        <v>12.556885224</v>
      </c>
      <c r="AF61">
        <v>0</v>
      </c>
      <c r="AG61">
        <v>0</v>
      </c>
      <c r="AH61">
        <v>23.765154399999997</v>
      </c>
      <c r="AI61">
        <v>0</v>
      </c>
      <c r="AJ61">
        <v>0</v>
      </c>
      <c r="AK61">
        <v>12.891999999999999</v>
      </c>
      <c r="AL61">
        <v>14.755000000000004</v>
      </c>
      <c r="AM61">
        <v>4.0624761904761915</v>
      </c>
      <c r="AN61">
        <v>0</v>
      </c>
      <c r="AO61">
        <v>6.2727839999999997</v>
      </c>
      <c r="AP61">
        <v>2.4077676000000001</v>
      </c>
      <c r="AQ61">
        <v>0</v>
      </c>
      <c r="AR61">
        <v>1.121664</v>
      </c>
      <c r="AS61">
        <v>2.7334464000000001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19.480441152935498</v>
      </c>
      <c r="BB61">
        <f t="shared" si="0"/>
        <v>537.10359203429107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23.761101613794626</v>
      </c>
      <c r="L62">
        <v>19.533752540552978</v>
      </c>
      <c r="M62">
        <v>0</v>
      </c>
      <c r="N62">
        <v>30.002796543253201</v>
      </c>
      <c r="O62">
        <v>50.382291666666667</v>
      </c>
      <c r="P62">
        <v>69.038400654615785</v>
      </c>
      <c r="Q62">
        <v>1.8459934745277615</v>
      </c>
      <c r="R62">
        <v>4.5887754576659043</v>
      </c>
      <c r="S62">
        <v>2.7372760055478502</v>
      </c>
      <c r="T62">
        <v>0</v>
      </c>
      <c r="U62">
        <v>192.46496447101285</v>
      </c>
      <c r="V62">
        <v>3.6169090909090906</v>
      </c>
      <c r="W62">
        <v>7.8558439906260471</v>
      </c>
      <c r="X62">
        <v>37.471502623577351</v>
      </c>
      <c r="Y62">
        <v>0</v>
      </c>
      <c r="Z62">
        <v>3.329330399999999</v>
      </c>
      <c r="AA62">
        <v>10.83564</v>
      </c>
      <c r="AB62">
        <v>6.6903803199999992</v>
      </c>
      <c r="AC62">
        <v>4.9163427199999994</v>
      </c>
      <c r="AD62">
        <v>6.945553799999999</v>
      </c>
      <c r="AE62">
        <v>12.556885224</v>
      </c>
      <c r="AF62">
        <v>0</v>
      </c>
      <c r="AG62">
        <v>0</v>
      </c>
      <c r="AH62">
        <v>23.765154399999997</v>
      </c>
      <c r="AI62">
        <v>0</v>
      </c>
      <c r="AJ62">
        <v>0</v>
      </c>
      <c r="AK62">
        <v>12.891999999999999</v>
      </c>
      <c r="AL62">
        <v>21.247200000000007</v>
      </c>
      <c r="AM62">
        <v>4.0624761904761915</v>
      </c>
      <c r="AN62">
        <v>0</v>
      </c>
      <c r="AO62">
        <v>6.2727839999999997</v>
      </c>
      <c r="AP62">
        <v>2.4077676000000001</v>
      </c>
      <c r="AQ62">
        <v>0</v>
      </c>
      <c r="AR62">
        <v>1.121664</v>
      </c>
      <c r="AS62">
        <v>2.7334464000000001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19.707668152935497</v>
      </c>
      <c r="BB62">
        <f t="shared" si="0"/>
        <v>543.36856503429101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23.761101613794626</v>
      </c>
      <c r="L63">
        <v>19.533752540552978</v>
      </c>
      <c r="M63">
        <v>0</v>
      </c>
      <c r="N63">
        <v>30.002796543253201</v>
      </c>
      <c r="O63">
        <v>50.382291666666667</v>
      </c>
      <c r="P63">
        <v>69.038400654615785</v>
      </c>
      <c r="Q63">
        <v>1.8459934745277615</v>
      </c>
      <c r="R63">
        <v>4.5887754576659043</v>
      </c>
      <c r="S63">
        <v>2.7372760055478502</v>
      </c>
      <c r="T63">
        <v>0</v>
      </c>
      <c r="U63">
        <v>192.46496447101285</v>
      </c>
      <c r="V63">
        <v>3.6169090909090906</v>
      </c>
      <c r="W63">
        <v>7.8558439906260471</v>
      </c>
      <c r="X63">
        <v>37.471502623577351</v>
      </c>
      <c r="Y63">
        <v>0</v>
      </c>
      <c r="Z63">
        <v>3.329330399999999</v>
      </c>
      <c r="AA63">
        <v>10.83564</v>
      </c>
      <c r="AB63">
        <v>6.6903803199999992</v>
      </c>
      <c r="AC63">
        <v>2.4581713600000001</v>
      </c>
      <c r="AD63">
        <v>6.945553799999999</v>
      </c>
      <c r="AE63">
        <v>12.556885224</v>
      </c>
      <c r="AF63">
        <v>0</v>
      </c>
      <c r="AG63">
        <v>0</v>
      </c>
      <c r="AH63">
        <v>23.765154399999997</v>
      </c>
      <c r="AI63">
        <v>0</v>
      </c>
      <c r="AJ63">
        <v>0</v>
      </c>
      <c r="AK63">
        <v>12.891999999999999</v>
      </c>
      <c r="AL63">
        <v>21.247200000000007</v>
      </c>
      <c r="AM63">
        <v>4.0624761904761915</v>
      </c>
      <c r="AN63">
        <v>0</v>
      </c>
      <c r="AO63">
        <v>6.2727839999999997</v>
      </c>
      <c r="AP63">
        <v>2.4077676000000001</v>
      </c>
      <c r="AQ63">
        <v>0</v>
      </c>
      <c r="AR63">
        <v>1.121664</v>
      </c>
      <c r="AS63">
        <v>2.7334464000000001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19.621632002935499</v>
      </c>
      <c r="BB63">
        <f t="shared" si="0"/>
        <v>540.99642982429089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23.761101613794626</v>
      </c>
      <c r="L64">
        <v>19.533752540552978</v>
      </c>
      <c r="M64">
        <v>0</v>
      </c>
      <c r="N64">
        <v>30.002796543253201</v>
      </c>
      <c r="O64">
        <v>50.382291666666667</v>
      </c>
      <c r="P64">
        <v>69.038400654615785</v>
      </c>
      <c r="Q64">
        <v>2.0009053318207597</v>
      </c>
      <c r="R64">
        <v>5.0025195135746605</v>
      </c>
      <c r="S64">
        <v>2.9965918647166365</v>
      </c>
      <c r="T64">
        <v>0</v>
      </c>
      <c r="U64">
        <v>192.46496447101285</v>
      </c>
      <c r="V64">
        <v>3.6169090909090906</v>
      </c>
      <c r="W64">
        <v>7.8558439906260471</v>
      </c>
      <c r="X64">
        <v>37.471502623577351</v>
      </c>
      <c r="Y64">
        <v>0</v>
      </c>
      <c r="Z64">
        <v>3.329330399999999</v>
      </c>
      <c r="AA64">
        <v>10.83564</v>
      </c>
      <c r="AB64">
        <v>6.6903803199999992</v>
      </c>
      <c r="AC64">
        <v>2.4581713600000001</v>
      </c>
      <c r="AD64">
        <v>6.945553799999999</v>
      </c>
      <c r="AE64">
        <v>12.556885224</v>
      </c>
      <c r="AF64">
        <v>0</v>
      </c>
      <c r="AG64">
        <v>0</v>
      </c>
      <c r="AH64">
        <v>23.765154399999997</v>
      </c>
      <c r="AI64">
        <v>0</v>
      </c>
      <c r="AJ64">
        <v>0</v>
      </c>
      <c r="AK64">
        <v>12.891999999999999</v>
      </c>
      <c r="AL64">
        <v>21.247200000000007</v>
      </c>
      <c r="AM64">
        <v>4.0624761904761915</v>
      </c>
      <c r="AN64">
        <v>0</v>
      </c>
      <c r="AO64">
        <v>6.2727839999999997</v>
      </c>
      <c r="AP64">
        <v>2.4077676000000001</v>
      </c>
      <c r="AQ64">
        <v>0</v>
      </c>
      <c r="AR64">
        <v>1.121664</v>
      </c>
      <c r="AS64">
        <v>2.7334464000000001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19.650611018760237</v>
      </c>
      <c r="BB64">
        <f t="shared" si="0"/>
        <v>541.79542258083666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23.761101613794626</v>
      </c>
      <c r="L65">
        <v>19.533356716366988</v>
      </c>
      <c r="M65">
        <v>0</v>
      </c>
      <c r="N65">
        <v>30.002796543253201</v>
      </c>
      <c r="O65">
        <v>50.382291666666667</v>
      </c>
      <c r="P65">
        <v>69.038400654615785</v>
      </c>
      <c r="Q65">
        <v>5.5430674264007598</v>
      </c>
      <c r="R65">
        <v>10.763273191593353</v>
      </c>
      <c r="S65">
        <v>6.7010968210361064</v>
      </c>
      <c r="T65">
        <v>0</v>
      </c>
      <c r="U65">
        <v>192.46496447101285</v>
      </c>
      <c r="V65">
        <v>3.6169090909090906</v>
      </c>
      <c r="W65">
        <v>7.8558439906260471</v>
      </c>
      <c r="X65">
        <v>37.471502623577351</v>
      </c>
      <c r="Y65">
        <v>0</v>
      </c>
      <c r="Z65">
        <v>3.329330399999999</v>
      </c>
      <c r="AA65">
        <v>10.83564</v>
      </c>
      <c r="AB65">
        <v>6.6903803199999992</v>
      </c>
      <c r="AC65">
        <v>2.4581713600000001</v>
      </c>
      <c r="AD65">
        <v>6.945553799999999</v>
      </c>
      <c r="AE65">
        <v>12.556885224</v>
      </c>
      <c r="AF65">
        <v>0</v>
      </c>
      <c r="AG65">
        <v>0</v>
      </c>
      <c r="AH65">
        <v>29.706443</v>
      </c>
      <c r="AI65">
        <v>0</v>
      </c>
      <c r="AJ65">
        <v>0</v>
      </c>
      <c r="AK65">
        <v>12.891999999999999</v>
      </c>
      <c r="AL65">
        <v>21.247200000000007</v>
      </c>
      <c r="AM65">
        <v>4.0218514285714289</v>
      </c>
      <c r="AN65">
        <v>0</v>
      </c>
      <c r="AO65">
        <v>6.2727839999999997</v>
      </c>
      <c r="AP65">
        <v>2.4077676000000001</v>
      </c>
      <c r="AQ65">
        <v>0</v>
      </c>
      <c r="AR65">
        <v>1.121664</v>
      </c>
      <c r="AS65">
        <v>2.7334464000000001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20.31238034935301</v>
      </c>
      <c r="BB65">
        <f t="shared" si="0"/>
        <v>560.04134199307134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23.761101613794626</v>
      </c>
      <c r="L66">
        <v>19.533356716366988</v>
      </c>
      <c r="M66">
        <v>0</v>
      </c>
      <c r="N66">
        <v>30.002796543253201</v>
      </c>
      <c r="O66">
        <v>50.382291666666667</v>
      </c>
      <c r="P66">
        <v>69.038400654615785</v>
      </c>
      <c r="Q66">
        <v>5.5430674264007598</v>
      </c>
      <c r="R66">
        <v>10.763273191593353</v>
      </c>
      <c r="S66">
        <v>6.7010968210361064</v>
      </c>
      <c r="T66">
        <v>0</v>
      </c>
      <c r="U66">
        <v>192.46496447101285</v>
      </c>
      <c r="V66">
        <v>3.6169090909090906</v>
      </c>
      <c r="W66">
        <v>7.8558439906260471</v>
      </c>
      <c r="X66">
        <v>37.471502623577351</v>
      </c>
      <c r="Y66">
        <v>0</v>
      </c>
      <c r="Z66">
        <v>3.329330399999999</v>
      </c>
      <c r="AA66">
        <v>10.83564</v>
      </c>
      <c r="AB66">
        <v>3.3181035999999993</v>
      </c>
      <c r="AC66">
        <v>2.4581713600000001</v>
      </c>
      <c r="AD66">
        <v>6.945553799999999</v>
      </c>
      <c r="AE66">
        <v>12.556885224</v>
      </c>
      <c r="AF66">
        <v>0</v>
      </c>
      <c r="AG66">
        <v>0</v>
      </c>
      <c r="AH66">
        <v>35.6477316</v>
      </c>
      <c r="AI66">
        <v>0</v>
      </c>
      <c r="AJ66">
        <v>0</v>
      </c>
      <c r="AK66">
        <v>12.891999999999999</v>
      </c>
      <c r="AL66">
        <v>21.247200000000007</v>
      </c>
      <c r="AM66">
        <v>4.0218514285714289</v>
      </c>
      <c r="AN66">
        <v>0</v>
      </c>
      <c r="AO66">
        <v>6.2727839999999997</v>
      </c>
      <c r="AP66">
        <v>2.4077676000000001</v>
      </c>
      <c r="AQ66">
        <v>0</v>
      </c>
      <c r="AR66">
        <v>1.121664</v>
      </c>
      <c r="AS66">
        <v>2.7334464000000001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20.402295587353013</v>
      </c>
      <c r="BB66">
        <f t="shared" si="0"/>
        <v>562.5204386350714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23.761101613794626</v>
      </c>
      <c r="L67">
        <v>19.533356716366988</v>
      </c>
      <c r="M67">
        <v>0</v>
      </c>
      <c r="N67">
        <v>30.002796543253201</v>
      </c>
      <c r="O67">
        <v>50.382291666666667</v>
      </c>
      <c r="P67">
        <v>69.038400654615785</v>
      </c>
      <c r="Q67">
        <v>2.0009053318207597</v>
      </c>
      <c r="R67">
        <v>5.0025195135746605</v>
      </c>
      <c r="S67">
        <v>2.9965918647166365</v>
      </c>
      <c r="T67">
        <v>0</v>
      </c>
      <c r="U67">
        <v>190.10765805199259</v>
      </c>
      <c r="V67">
        <v>3.6169090909090906</v>
      </c>
      <c r="W67">
        <v>7.8558439906260471</v>
      </c>
      <c r="X67">
        <v>37.471502623577351</v>
      </c>
      <c r="Y67">
        <v>0</v>
      </c>
      <c r="Z67">
        <v>3.329330399999999</v>
      </c>
      <c r="AA67">
        <v>10.83564</v>
      </c>
      <c r="AB67">
        <v>3.3181035999999993</v>
      </c>
      <c r="AC67">
        <v>2.4581713600000001</v>
      </c>
      <c r="AD67">
        <v>6.945553799999999</v>
      </c>
      <c r="AE67">
        <v>12.556885224</v>
      </c>
      <c r="AF67">
        <v>0</v>
      </c>
      <c r="AG67">
        <v>0</v>
      </c>
      <c r="AH67">
        <v>35.6477316</v>
      </c>
      <c r="AI67">
        <v>0</v>
      </c>
      <c r="AJ67">
        <v>0</v>
      </c>
      <c r="AK67">
        <v>12.891999999999999</v>
      </c>
      <c r="AL67">
        <v>21.247200000000007</v>
      </c>
      <c r="AM67">
        <v>4.0218514285714289</v>
      </c>
      <c r="AN67">
        <v>0</v>
      </c>
      <c r="AO67">
        <v>6.2727839999999997</v>
      </c>
      <c r="AP67">
        <v>2.4077676000000001</v>
      </c>
      <c r="AQ67">
        <v>0</v>
      </c>
      <c r="AR67">
        <v>2.243328</v>
      </c>
      <c r="AS67">
        <v>2.7334464000000001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19.903788177994084</v>
      </c>
      <c r="BB67">
        <f t="shared" si="0"/>
        <v>548.77588289649191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23.761101613794626</v>
      </c>
      <c r="L68">
        <v>19.533356716366988</v>
      </c>
      <c r="M68">
        <v>0</v>
      </c>
      <c r="N68">
        <v>30.002796543253201</v>
      </c>
      <c r="O68">
        <v>50.382291666666667</v>
      </c>
      <c r="P68">
        <v>69.038400654615785</v>
      </c>
      <c r="Q68">
        <v>2.0009053318207597</v>
      </c>
      <c r="R68">
        <v>5.0025195135746605</v>
      </c>
      <c r="S68">
        <v>2.9965918647166365</v>
      </c>
      <c r="T68">
        <v>0</v>
      </c>
      <c r="U68">
        <v>190.10765805199259</v>
      </c>
      <c r="V68">
        <v>3.6169090909090906</v>
      </c>
      <c r="W68">
        <v>7.8558439906260471</v>
      </c>
      <c r="X68">
        <v>37.471502623577351</v>
      </c>
      <c r="Y68">
        <v>0</v>
      </c>
      <c r="Z68">
        <v>3.329330399999999</v>
      </c>
      <c r="AA68">
        <v>10.83564</v>
      </c>
      <c r="AB68">
        <v>3.3181035999999993</v>
      </c>
      <c r="AC68">
        <v>2.4581713600000001</v>
      </c>
      <c r="AD68">
        <v>6.945553799999999</v>
      </c>
      <c r="AE68">
        <v>12.556885224</v>
      </c>
      <c r="AF68">
        <v>0</v>
      </c>
      <c r="AG68">
        <v>0</v>
      </c>
      <c r="AH68">
        <v>35.6477316</v>
      </c>
      <c r="AI68">
        <v>0</v>
      </c>
      <c r="AJ68">
        <v>0</v>
      </c>
      <c r="AK68">
        <v>12.891999999999999</v>
      </c>
      <c r="AL68">
        <v>21.247200000000007</v>
      </c>
      <c r="AM68">
        <v>4.0218514285714289</v>
      </c>
      <c r="AN68">
        <v>0</v>
      </c>
      <c r="AO68">
        <v>6.2727839999999997</v>
      </c>
      <c r="AP68">
        <v>2.4077676000000001</v>
      </c>
      <c r="AQ68">
        <v>0</v>
      </c>
      <c r="AR68">
        <v>2.243328</v>
      </c>
      <c r="AS68">
        <v>2.7334464000000001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19.903788177994084</v>
      </c>
      <c r="BB68">
        <f t="shared" ref="BB68:BB99" si="1">SUM(B68:AZ68)-BA68</f>
        <v>548.77588289649191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51.791886138756666</v>
      </c>
      <c r="L69">
        <v>19.533356716366988</v>
      </c>
      <c r="M69">
        <v>0</v>
      </c>
      <c r="N69">
        <v>30.002796543253201</v>
      </c>
      <c r="O69">
        <v>50.382291666666667</v>
      </c>
      <c r="P69">
        <v>69.038400654615785</v>
      </c>
      <c r="Q69">
        <v>5.5430674264007598</v>
      </c>
      <c r="R69">
        <v>10.763273191593353</v>
      </c>
      <c r="S69">
        <v>6.7010968210361064</v>
      </c>
      <c r="T69">
        <v>0</v>
      </c>
      <c r="U69">
        <v>190.10765805199259</v>
      </c>
      <c r="V69">
        <v>3.6169090909090906</v>
      </c>
      <c r="W69">
        <v>7.8558439906260471</v>
      </c>
      <c r="X69">
        <v>37.471502623577351</v>
      </c>
      <c r="Y69">
        <v>0</v>
      </c>
      <c r="Z69">
        <v>1.6646651999999995</v>
      </c>
      <c r="AA69">
        <v>10.83564</v>
      </c>
      <c r="AB69">
        <v>3.3181035999999993</v>
      </c>
      <c r="AC69">
        <v>4.9163427199999994</v>
      </c>
      <c r="AD69">
        <v>6.945553799999999</v>
      </c>
      <c r="AE69">
        <v>12.556885224</v>
      </c>
      <c r="AF69">
        <v>0</v>
      </c>
      <c r="AG69">
        <v>0</v>
      </c>
      <c r="AH69">
        <v>35.6477316</v>
      </c>
      <c r="AI69">
        <v>0</v>
      </c>
      <c r="AJ69">
        <v>0</v>
      </c>
      <c r="AK69">
        <v>12.891999999999999</v>
      </c>
      <c r="AL69">
        <v>20.361900000000002</v>
      </c>
      <c r="AM69">
        <v>4.0218514285714289</v>
      </c>
      <c r="AN69">
        <v>0</v>
      </c>
      <c r="AO69">
        <v>6.2727839999999997</v>
      </c>
      <c r="AP69">
        <v>2.4077676000000001</v>
      </c>
      <c r="AQ69">
        <v>0</v>
      </c>
      <c r="AR69">
        <v>2.80416</v>
      </c>
      <c r="AS69">
        <v>2.7334464000000001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21.356542169211007</v>
      </c>
      <c r="BB69">
        <f t="shared" si="1"/>
        <v>588.83037231915512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51.791886138756666</v>
      </c>
      <c r="L70">
        <v>65.25283483579247</v>
      </c>
      <c r="M70">
        <v>0</v>
      </c>
      <c r="N70">
        <v>30.002796543253201</v>
      </c>
      <c r="O70">
        <v>50.382291666666667</v>
      </c>
      <c r="P70">
        <v>69.038400654615785</v>
      </c>
      <c r="Q70">
        <v>5.5430674264007598</v>
      </c>
      <c r="R70">
        <v>10.763273191593353</v>
      </c>
      <c r="S70">
        <v>6.7010968210361064</v>
      </c>
      <c r="T70">
        <v>0</v>
      </c>
      <c r="U70">
        <v>190.10765805199259</v>
      </c>
      <c r="V70">
        <v>3.6169090909090906</v>
      </c>
      <c r="W70">
        <v>7.8558439906260471</v>
      </c>
      <c r="X70">
        <v>37.471502623577351</v>
      </c>
      <c r="Y70">
        <v>0</v>
      </c>
      <c r="Z70">
        <v>1.6646651999999995</v>
      </c>
      <c r="AA70">
        <v>10.83564</v>
      </c>
      <c r="AB70">
        <v>3.3181035999999993</v>
      </c>
      <c r="AC70">
        <v>4.9163427199999994</v>
      </c>
      <c r="AD70">
        <v>6.945553799999999</v>
      </c>
      <c r="AE70">
        <v>12.556885224</v>
      </c>
      <c r="AF70">
        <v>0</v>
      </c>
      <c r="AG70">
        <v>0</v>
      </c>
      <c r="AH70">
        <v>35.6477316</v>
      </c>
      <c r="AI70">
        <v>0</v>
      </c>
      <c r="AJ70">
        <v>0</v>
      </c>
      <c r="AK70">
        <v>12.891999999999999</v>
      </c>
      <c r="AL70">
        <v>14.755000000000004</v>
      </c>
      <c r="AM70">
        <v>4.0218514285714289</v>
      </c>
      <c r="AN70">
        <v>0</v>
      </c>
      <c r="AO70">
        <v>6.2727839999999997</v>
      </c>
      <c r="AP70">
        <v>2.4077676000000001</v>
      </c>
      <c r="AQ70">
        <v>0</v>
      </c>
      <c r="AR70">
        <v>2.80416</v>
      </c>
      <c r="AS70">
        <v>2.7334464000000001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22.76048245334329</v>
      </c>
      <c r="BB70">
        <f t="shared" si="1"/>
        <v>627.53901015444819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51.791886138756666</v>
      </c>
      <c r="L71">
        <v>65.25283483579247</v>
      </c>
      <c r="M71">
        <v>0</v>
      </c>
      <c r="N71">
        <v>30.002796543253201</v>
      </c>
      <c r="O71">
        <v>50.382291666666667</v>
      </c>
      <c r="P71">
        <v>69.038400654615785</v>
      </c>
      <c r="Q71">
        <v>5.5430674264007598</v>
      </c>
      <c r="R71">
        <v>10.763273191593353</v>
      </c>
      <c r="S71">
        <v>6.7010968210361064</v>
      </c>
      <c r="T71">
        <v>0</v>
      </c>
      <c r="U71">
        <v>190.10765805199259</v>
      </c>
      <c r="V71">
        <v>3.6169090909090906</v>
      </c>
      <c r="W71">
        <v>7.8558439906260471</v>
      </c>
      <c r="X71">
        <v>37.471502623577351</v>
      </c>
      <c r="Y71">
        <v>0</v>
      </c>
      <c r="Z71">
        <v>1.6646651999999995</v>
      </c>
      <c r="AA71">
        <v>10.83564</v>
      </c>
      <c r="AB71">
        <v>3.3181035999999993</v>
      </c>
      <c r="AC71">
        <v>4.9163427199999994</v>
      </c>
      <c r="AD71">
        <v>6.945553799999999</v>
      </c>
      <c r="AE71">
        <v>12.556885224</v>
      </c>
      <c r="AF71">
        <v>0</v>
      </c>
      <c r="AG71">
        <v>0</v>
      </c>
      <c r="AH71">
        <v>35.6477316</v>
      </c>
      <c r="AI71">
        <v>0</v>
      </c>
      <c r="AJ71">
        <v>0</v>
      </c>
      <c r="AK71">
        <v>12.891999999999999</v>
      </c>
      <c r="AL71">
        <v>8.8530000000000015</v>
      </c>
      <c r="AM71">
        <v>4.0218514285714289</v>
      </c>
      <c r="AN71">
        <v>0</v>
      </c>
      <c r="AO71">
        <v>6.2727839999999997</v>
      </c>
      <c r="AP71">
        <v>2.4077676000000001</v>
      </c>
      <c r="AQ71">
        <v>0</v>
      </c>
      <c r="AR71">
        <v>2.80416</v>
      </c>
      <c r="AS71">
        <v>2.7334464000000001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22.553912453343287</v>
      </c>
      <c r="BB71">
        <f t="shared" si="1"/>
        <v>621.8435801544482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51.791886138756666</v>
      </c>
      <c r="L72">
        <v>65.25283483579247</v>
      </c>
      <c r="M72">
        <v>0</v>
      </c>
      <c r="N72">
        <v>30.002796543253201</v>
      </c>
      <c r="O72">
        <v>50.382291666666667</v>
      </c>
      <c r="P72">
        <v>69.038400654615785</v>
      </c>
      <c r="Q72">
        <v>5.5430674264007598</v>
      </c>
      <c r="R72">
        <v>10.763273191593353</v>
      </c>
      <c r="S72">
        <v>6.7010968210361064</v>
      </c>
      <c r="T72">
        <v>0</v>
      </c>
      <c r="U72">
        <v>190.10765805199259</v>
      </c>
      <c r="V72">
        <v>3.6169090909090906</v>
      </c>
      <c r="W72">
        <v>7.8558439906260471</v>
      </c>
      <c r="X72">
        <v>37.471502623577351</v>
      </c>
      <c r="Y72">
        <v>0</v>
      </c>
      <c r="Z72">
        <v>1.6646651999999995</v>
      </c>
      <c r="AA72">
        <v>10.83564</v>
      </c>
      <c r="AB72">
        <v>6.6903803199999992</v>
      </c>
      <c r="AC72">
        <v>4.9163427199999994</v>
      </c>
      <c r="AD72">
        <v>6.945553799999999</v>
      </c>
      <c r="AE72">
        <v>12.556885224</v>
      </c>
      <c r="AF72">
        <v>0</v>
      </c>
      <c r="AG72">
        <v>0</v>
      </c>
      <c r="AH72">
        <v>35.6477316</v>
      </c>
      <c r="AI72">
        <v>0</v>
      </c>
      <c r="AJ72">
        <v>0</v>
      </c>
      <c r="AK72">
        <v>12.891999999999999</v>
      </c>
      <c r="AL72">
        <v>8.8530000000000015</v>
      </c>
      <c r="AM72">
        <v>4.0218514285714289</v>
      </c>
      <c r="AN72">
        <v>0</v>
      </c>
      <c r="AO72">
        <v>6.2727839999999997</v>
      </c>
      <c r="AP72">
        <v>2.4077676000000001</v>
      </c>
      <c r="AQ72">
        <v>0</v>
      </c>
      <c r="AR72">
        <v>2.80416</v>
      </c>
      <c r="AS72">
        <v>2.7334464000000001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22.671942189343291</v>
      </c>
      <c r="BB72">
        <f t="shared" si="1"/>
        <v>625.09782713844822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51.791886138756666</v>
      </c>
      <c r="L73">
        <v>65.25283483579247</v>
      </c>
      <c r="M73">
        <v>0</v>
      </c>
      <c r="N73">
        <v>30.002796543253201</v>
      </c>
      <c r="O73">
        <v>50.382291666666667</v>
      </c>
      <c r="P73">
        <v>69.038400654615785</v>
      </c>
      <c r="Q73">
        <v>5.5430674264007598</v>
      </c>
      <c r="R73">
        <v>10.763273191593353</v>
      </c>
      <c r="S73">
        <v>6.7010968210361064</v>
      </c>
      <c r="T73">
        <v>0</v>
      </c>
      <c r="U73">
        <v>190.10765805199259</v>
      </c>
      <c r="V73">
        <v>3.6169090909090906</v>
      </c>
      <c r="W73">
        <v>7.5575625653537806</v>
      </c>
      <c r="X73">
        <v>37.471502623577351</v>
      </c>
      <c r="Y73">
        <v>0</v>
      </c>
      <c r="Z73">
        <v>1.6646651999999995</v>
      </c>
      <c r="AA73">
        <v>10.83564</v>
      </c>
      <c r="AB73">
        <v>6.6903803199999992</v>
      </c>
      <c r="AC73">
        <v>4.9163427199999994</v>
      </c>
      <c r="AD73">
        <v>9.2822125759999992</v>
      </c>
      <c r="AE73">
        <v>12.556885224</v>
      </c>
      <c r="AF73">
        <v>0</v>
      </c>
      <c r="AG73">
        <v>0</v>
      </c>
      <c r="AH73">
        <v>35.6477316</v>
      </c>
      <c r="AI73">
        <v>0</v>
      </c>
      <c r="AJ73">
        <v>0</v>
      </c>
      <c r="AK73">
        <v>12.891999999999999</v>
      </c>
      <c r="AL73">
        <v>8.8530000000000015</v>
      </c>
      <c r="AM73">
        <v>4.0218514285714289</v>
      </c>
      <c r="AN73">
        <v>0</v>
      </c>
      <c r="AO73">
        <v>6.2727839999999997</v>
      </c>
      <c r="AP73">
        <v>2.4077676000000001</v>
      </c>
      <c r="AQ73">
        <v>0</v>
      </c>
      <c r="AR73">
        <v>3.9258239999999995</v>
      </c>
      <c r="AS73">
        <v>2.7334464000000001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22.782543753458761</v>
      </c>
      <c r="BB73">
        <f t="shared" si="1"/>
        <v>628.14726692506053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51.791886138756666</v>
      </c>
      <c r="L74">
        <v>65.25283483579247</v>
      </c>
      <c r="M74">
        <v>0</v>
      </c>
      <c r="N74">
        <v>30.002796543253201</v>
      </c>
      <c r="O74">
        <v>50.382291666666667</v>
      </c>
      <c r="P74">
        <v>69.038400654615785</v>
      </c>
      <c r="Q74">
        <v>5.5430674264007598</v>
      </c>
      <c r="R74">
        <v>10.763273191593353</v>
      </c>
      <c r="S74">
        <v>6.7010968210361064</v>
      </c>
      <c r="T74">
        <v>0</v>
      </c>
      <c r="U74">
        <v>190.10765805199259</v>
      </c>
      <c r="V74">
        <v>3.6169090909090906</v>
      </c>
      <c r="W74">
        <v>7.7118852459016409</v>
      </c>
      <c r="X74">
        <v>37.471502623577351</v>
      </c>
      <c r="Y74">
        <v>0</v>
      </c>
      <c r="Z74">
        <v>3.329330399999999</v>
      </c>
      <c r="AA74">
        <v>10.83564</v>
      </c>
      <c r="AB74">
        <v>6.6903803199999992</v>
      </c>
      <c r="AC74">
        <v>4.9163427199999994</v>
      </c>
      <c r="AD74">
        <v>9.2822125759999992</v>
      </c>
      <c r="AE74">
        <v>12.556885224</v>
      </c>
      <c r="AF74">
        <v>0</v>
      </c>
      <c r="AG74">
        <v>0</v>
      </c>
      <c r="AH74">
        <v>35.6477316</v>
      </c>
      <c r="AI74">
        <v>0</v>
      </c>
      <c r="AJ74">
        <v>0</v>
      </c>
      <c r="AK74">
        <v>12.891999999999999</v>
      </c>
      <c r="AL74">
        <v>8.8530000000000015</v>
      </c>
      <c r="AM74">
        <v>4.0218514285714289</v>
      </c>
      <c r="AN74">
        <v>0</v>
      </c>
      <c r="AO74">
        <v>6.2727839999999997</v>
      </c>
      <c r="AP74">
        <v>2.4077676000000001</v>
      </c>
      <c r="AQ74">
        <v>0</v>
      </c>
      <c r="AR74">
        <v>3.9258239999999995</v>
      </c>
      <c r="AS74">
        <v>2.7334464000000001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22.846208329277943</v>
      </c>
      <c r="BB74">
        <f t="shared" si="1"/>
        <v>629.90259022978933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51.791886138756666</v>
      </c>
      <c r="L75">
        <v>65.25283483579247</v>
      </c>
      <c r="M75">
        <v>0</v>
      </c>
      <c r="N75">
        <v>30.002796543253201</v>
      </c>
      <c r="O75">
        <v>50.382291666666667</v>
      </c>
      <c r="P75">
        <v>69.038400654615785</v>
      </c>
      <c r="Q75">
        <v>5.5430674264007598</v>
      </c>
      <c r="R75">
        <v>10.763273191593353</v>
      </c>
      <c r="S75">
        <v>6.7010968210361064</v>
      </c>
      <c r="T75">
        <v>0</v>
      </c>
      <c r="U75">
        <v>190.10765805199259</v>
      </c>
      <c r="V75">
        <v>3.6169090909090906</v>
      </c>
      <c r="W75">
        <v>7.8558439906260471</v>
      </c>
      <c r="X75">
        <v>37.471502623577351</v>
      </c>
      <c r="Y75">
        <v>0</v>
      </c>
      <c r="Z75">
        <v>4.9939956000000008</v>
      </c>
      <c r="AA75">
        <v>10.83564</v>
      </c>
      <c r="AB75">
        <v>6.6903803199999992</v>
      </c>
      <c r="AC75">
        <v>4.9163427199999994</v>
      </c>
      <c r="AD75">
        <v>9.2822125759999992</v>
      </c>
      <c r="AE75">
        <v>12.556885224</v>
      </c>
      <c r="AF75">
        <v>0</v>
      </c>
      <c r="AG75">
        <v>0</v>
      </c>
      <c r="AH75">
        <v>35.6477316</v>
      </c>
      <c r="AI75">
        <v>0</v>
      </c>
      <c r="AJ75">
        <v>0</v>
      </c>
      <c r="AK75">
        <v>12.891999999999999</v>
      </c>
      <c r="AL75">
        <v>12.099100000000004</v>
      </c>
      <c r="AM75">
        <v>4.0218514285714289</v>
      </c>
      <c r="AN75">
        <v>0</v>
      </c>
      <c r="AO75">
        <v>6.2727839999999997</v>
      </c>
      <c r="AP75">
        <v>2.4077676000000001</v>
      </c>
      <c r="AQ75">
        <v>0</v>
      </c>
      <c r="AR75">
        <v>3.9258239999999995</v>
      </c>
      <c r="AS75">
        <v>2.7334464000000001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23.023123667343295</v>
      </c>
      <c r="BB75">
        <f t="shared" si="1"/>
        <v>634.7803988364484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51.791886138756666</v>
      </c>
      <c r="L76">
        <v>65.25283483579247</v>
      </c>
      <c r="M76">
        <v>0</v>
      </c>
      <c r="N76">
        <v>30.002796543253201</v>
      </c>
      <c r="O76">
        <v>50.382291666666667</v>
      </c>
      <c r="P76">
        <v>69.038400654615785</v>
      </c>
      <c r="Q76">
        <v>5.5430674264007598</v>
      </c>
      <c r="R76">
        <v>10.763273191593353</v>
      </c>
      <c r="S76">
        <v>6.7010968210361064</v>
      </c>
      <c r="T76">
        <v>0</v>
      </c>
      <c r="U76">
        <v>190.10765805199259</v>
      </c>
      <c r="V76">
        <v>3.6169090909090906</v>
      </c>
      <c r="W76">
        <v>7.8558439906260471</v>
      </c>
      <c r="X76">
        <v>37.471502623577351</v>
      </c>
      <c r="Y76">
        <v>0</v>
      </c>
      <c r="Z76">
        <v>4.9939956000000008</v>
      </c>
      <c r="AA76">
        <v>10.83564</v>
      </c>
      <c r="AB76">
        <v>6.6903803199999992</v>
      </c>
      <c r="AC76">
        <v>4.9163427199999994</v>
      </c>
      <c r="AD76">
        <v>9.2822125759999992</v>
      </c>
      <c r="AE76">
        <v>12.556885224</v>
      </c>
      <c r="AF76">
        <v>0</v>
      </c>
      <c r="AG76">
        <v>0</v>
      </c>
      <c r="AH76">
        <v>35.6477316</v>
      </c>
      <c r="AI76">
        <v>0.80835500000000005</v>
      </c>
      <c r="AJ76">
        <v>0</v>
      </c>
      <c r="AK76">
        <v>12.891999999999999</v>
      </c>
      <c r="AL76">
        <v>12.099100000000004</v>
      </c>
      <c r="AM76">
        <v>4.0218514285714289</v>
      </c>
      <c r="AN76">
        <v>0</v>
      </c>
      <c r="AO76">
        <v>6.2727839999999997</v>
      </c>
      <c r="AP76">
        <v>2.4077676000000001</v>
      </c>
      <c r="AQ76">
        <v>0</v>
      </c>
      <c r="AR76">
        <v>3.9258239999999995</v>
      </c>
      <c r="AS76">
        <v>2.7334464000000001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23.051416219343292</v>
      </c>
      <c r="BB76">
        <f t="shared" si="1"/>
        <v>635.56046128444837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51.791886138756666</v>
      </c>
      <c r="L77">
        <v>65.25283483579247</v>
      </c>
      <c r="M77">
        <v>0</v>
      </c>
      <c r="N77">
        <v>30.002796543253201</v>
      </c>
      <c r="O77">
        <v>50.382291666666667</v>
      </c>
      <c r="P77">
        <v>69.038400654615785</v>
      </c>
      <c r="Q77">
        <v>5.5430674264007598</v>
      </c>
      <c r="R77">
        <v>10.763273191593353</v>
      </c>
      <c r="S77">
        <v>6.7010968210361064</v>
      </c>
      <c r="T77">
        <v>0</v>
      </c>
      <c r="U77">
        <v>194.02652701644476</v>
      </c>
      <c r="V77">
        <v>3.6169090909090906</v>
      </c>
      <c r="W77">
        <v>7.8558439906260471</v>
      </c>
      <c r="X77">
        <v>37.471502623577351</v>
      </c>
      <c r="Y77">
        <v>0</v>
      </c>
      <c r="Z77">
        <v>4.9939956000000008</v>
      </c>
      <c r="AA77">
        <v>10.83564</v>
      </c>
      <c r="AB77">
        <v>10.035570480000001</v>
      </c>
      <c r="AC77">
        <v>4.9163427199999994</v>
      </c>
      <c r="AD77">
        <v>9.2822125759999992</v>
      </c>
      <c r="AE77">
        <v>12.556885224</v>
      </c>
      <c r="AF77">
        <v>0</v>
      </c>
      <c r="AG77">
        <v>0</v>
      </c>
      <c r="AH77">
        <v>35.6477316</v>
      </c>
      <c r="AI77">
        <v>3.5567619999999995</v>
      </c>
      <c r="AJ77">
        <v>0</v>
      </c>
      <c r="AK77">
        <v>12.891999999999999</v>
      </c>
      <c r="AL77">
        <v>12.099100000000004</v>
      </c>
      <c r="AM77">
        <v>4.0218514285714289</v>
      </c>
      <c r="AN77">
        <v>0</v>
      </c>
      <c r="AO77">
        <v>6.2727839999999997</v>
      </c>
      <c r="AP77">
        <v>2.4077676000000001</v>
      </c>
      <c r="AQ77">
        <v>0</v>
      </c>
      <c r="AR77">
        <v>13.459967999999998</v>
      </c>
      <c r="AS77">
        <v>8.1661711199999996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23.925692761099029</v>
      </c>
      <c r="BB77">
        <f t="shared" si="1"/>
        <v>659.66551958714467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51.791886138756666</v>
      </c>
      <c r="L78">
        <v>65.25283483579247</v>
      </c>
      <c r="M78">
        <v>0</v>
      </c>
      <c r="N78">
        <v>30.002796543253201</v>
      </c>
      <c r="O78">
        <v>50.382291666666667</v>
      </c>
      <c r="P78">
        <v>69.038400654615785</v>
      </c>
      <c r="Q78">
        <v>5.5430674264007598</v>
      </c>
      <c r="R78">
        <v>10.763273191593353</v>
      </c>
      <c r="S78">
        <v>6.7010968210361064</v>
      </c>
      <c r="T78">
        <v>0</v>
      </c>
      <c r="U78">
        <v>196.39106886260637</v>
      </c>
      <c r="V78">
        <v>3.6169090909090906</v>
      </c>
      <c r="W78">
        <v>7.8558439906260471</v>
      </c>
      <c r="X78">
        <v>37.471502623577351</v>
      </c>
      <c r="Y78">
        <v>0</v>
      </c>
      <c r="Z78">
        <v>4.9939956000000008</v>
      </c>
      <c r="AA78">
        <v>10.83564</v>
      </c>
      <c r="AB78">
        <v>10.035570480000001</v>
      </c>
      <c r="AC78">
        <v>4.9163427199999994</v>
      </c>
      <c r="AD78">
        <v>9.2822125759999992</v>
      </c>
      <c r="AE78">
        <v>12.556885224</v>
      </c>
      <c r="AF78">
        <v>0</v>
      </c>
      <c r="AG78">
        <v>0</v>
      </c>
      <c r="AH78">
        <v>35.6477316</v>
      </c>
      <c r="AI78">
        <v>3.5567619999999995</v>
      </c>
      <c r="AJ78">
        <v>0</v>
      </c>
      <c r="AK78">
        <v>12.891999999999999</v>
      </c>
      <c r="AL78">
        <v>12.099100000000004</v>
      </c>
      <c r="AM78">
        <v>4.0218514285714289</v>
      </c>
      <c r="AN78">
        <v>0</v>
      </c>
      <c r="AO78">
        <v>6.2727839999999997</v>
      </c>
      <c r="AP78">
        <v>2.4077676000000001</v>
      </c>
      <c r="AQ78">
        <v>0</v>
      </c>
      <c r="AR78">
        <v>13.459967999999998</v>
      </c>
      <c r="AS78">
        <v>8.1661711199999996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24.008451725714721</v>
      </c>
      <c r="BB78">
        <f t="shared" si="1"/>
        <v>661.94730246869062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51.791886138756666</v>
      </c>
      <c r="L79">
        <v>65.25283483579247</v>
      </c>
      <c r="M79">
        <v>0</v>
      </c>
      <c r="N79">
        <v>30.002796543253201</v>
      </c>
      <c r="O79">
        <v>50.382291666666667</v>
      </c>
      <c r="P79">
        <v>69.038400654615785</v>
      </c>
      <c r="Q79">
        <v>5.5430674264007598</v>
      </c>
      <c r="R79">
        <v>10.763273191593353</v>
      </c>
      <c r="S79">
        <v>6.7010968210361064</v>
      </c>
      <c r="T79">
        <v>0</v>
      </c>
      <c r="U79">
        <v>198.74837526396269</v>
      </c>
      <c r="V79">
        <v>3.6169090909090906</v>
      </c>
      <c r="W79">
        <v>7.5575625653537806</v>
      </c>
      <c r="X79">
        <v>37.471502623577351</v>
      </c>
      <c r="Y79">
        <v>0</v>
      </c>
      <c r="Z79">
        <v>4.9939956000000008</v>
      </c>
      <c r="AA79">
        <v>10.935969999999999</v>
      </c>
      <c r="AB79">
        <v>10.035570480000001</v>
      </c>
      <c r="AC79">
        <v>7.3819532319999999</v>
      </c>
      <c r="AD79">
        <v>9.2822125759999992</v>
      </c>
      <c r="AE79">
        <v>13.230809199999999</v>
      </c>
      <c r="AF79">
        <v>0</v>
      </c>
      <c r="AG79">
        <v>0</v>
      </c>
      <c r="AH79">
        <v>35.6477316</v>
      </c>
      <c r="AI79">
        <v>3.5567619999999995</v>
      </c>
      <c r="AJ79">
        <v>0</v>
      </c>
      <c r="AK79">
        <v>12.891999999999999</v>
      </c>
      <c r="AL79">
        <v>12.099100000000004</v>
      </c>
      <c r="AM79">
        <v>4.0218514285714289</v>
      </c>
      <c r="AN79">
        <v>0</v>
      </c>
      <c r="AO79">
        <v>6.2727839999999997</v>
      </c>
      <c r="AP79">
        <v>2.4077676000000001</v>
      </c>
      <c r="AQ79">
        <v>0</v>
      </c>
      <c r="AR79">
        <v>3.9258239999999995</v>
      </c>
      <c r="AS79">
        <v>8.1661711199999996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23.860217811877664</v>
      </c>
      <c r="BB79">
        <f t="shared" si="1"/>
        <v>657.86028184661188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51.791886138756666</v>
      </c>
      <c r="L80">
        <v>65.25283483579247</v>
      </c>
      <c r="M80">
        <v>0</v>
      </c>
      <c r="N80">
        <v>30.002796543253201</v>
      </c>
      <c r="O80">
        <v>50.382291666666667</v>
      </c>
      <c r="P80">
        <v>69.038400654615785</v>
      </c>
      <c r="Q80">
        <v>5.5430674264007598</v>
      </c>
      <c r="R80">
        <v>10.763273191593353</v>
      </c>
      <c r="S80">
        <v>6.7010968210361064</v>
      </c>
      <c r="T80">
        <v>0</v>
      </c>
      <c r="U80">
        <v>200.31404652674928</v>
      </c>
      <c r="V80">
        <v>3.6169090909090906</v>
      </c>
      <c r="W80">
        <v>7.7118852459016409</v>
      </c>
      <c r="X80">
        <v>37.471502623577351</v>
      </c>
      <c r="Y80">
        <v>0</v>
      </c>
      <c r="Z80">
        <v>4.9939956000000008</v>
      </c>
      <c r="AA80">
        <v>10.935969999999999</v>
      </c>
      <c r="AB80">
        <v>10.035570480000001</v>
      </c>
      <c r="AC80">
        <v>7.3819532319999999</v>
      </c>
      <c r="AD80">
        <v>9.2822125759999992</v>
      </c>
      <c r="AE80">
        <v>13.230809199999999</v>
      </c>
      <c r="AF80">
        <v>0</v>
      </c>
      <c r="AG80">
        <v>0</v>
      </c>
      <c r="AH80">
        <v>35.6477316</v>
      </c>
      <c r="AI80">
        <v>12.416332799999999</v>
      </c>
      <c r="AJ80">
        <v>0</v>
      </c>
      <c r="AK80">
        <v>12.891999999999999</v>
      </c>
      <c r="AL80">
        <v>12.099100000000004</v>
      </c>
      <c r="AM80">
        <v>4.0218514285714289</v>
      </c>
      <c r="AN80">
        <v>0</v>
      </c>
      <c r="AO80">
        <v>6.2727839999999997</v>
      </c>
      <c r="AP80">
        <v>2.4077676000000001</v>
      </c>
      <c r="AQ80">
        <v>0</v>
      </c>
      <c r="AR80">
        <v>3.9258239999999995</v>
      </c>
      <c r="AS80">
        <v>8.1661711199999996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24.230502577894395</v>
      </c>
      <c r="BB80">
        <f t="shared" si="1"/>
        <v>668.06956182392946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51.791886138756666</v>
      </c>
      <c r="L81">
        <v>65.25283483579247</v>
      </c>
      <c r="M81">
        <v>0</v>
      </c>
      <c r="N81">
        <v>30.002796543253201</v>
      </c>
      <c r="O81">
        <v>50.382291666666667</v>
      </c>
      <c r="P81">
        <v>69.038400654615785</v>
      </c>
      <c r="Q81">
        <v>5.5430674264007598</v>
      </c>
      <c r="R81">
        <v>10.763273191593353</v>
      </c>
      <c r="S81">
        <v>6.7010968210361064</v>
      </c>
      <c r="T81">
        <v>0</v>
      </c>
      <c r="U81">
        <v>200.31404652674928</v>
      </c>
      <c r="V81">
        <v>3.6169090909090906</v>
      </c>
      <c r="W81">
        <v>7.7118852459016409</v>
      </c>
      <c r="X81">
        <v>37.471502623577351</v>
      </c>
      <c r="Y81">
        <v>0</v>
      </c>
      <c r="Z81">
        <v>4.9939956000000008</v>
      </c>
      <c r="AA81">
        <v>10.935969999999999</v>
      </c>
      <c r="AB81">
        <v>10.035570480000001</v>
      </c>
      <c r="AC81">
        <v>7.3819532319999999</v>
      </c>
      <c r="AD81">
        <v>9.2822125759999992</v>
      </c>
      <c r="AE81">
        <v>13.230809199999999</v>
      </c>
      <c r="AF81">
        <v>0</v>
      </c>
      <c r="AG81">
        <v>0</v>
      </c>
      <c r="AH81">
        <v>35.6477316</v>
      </c>
      <c r="AI81">
        <v>12.416332799999999</v>
      </c>
      <c r="AJ81">
        <v>0</v>
      </c>
      <c r="AK81">
        <v>12.891999999999999</v>
      </c>
      <c r="AL81">
        <v>12.099100000000004</v>
      </c>
      <c r="AM81">
        <v>4.0218514285714289</v>
      </c>
      <c r="AN81">
        <v>0</v>
      </c>
      <c r="AO81">
        <v>5.9740799999999989</v>
      </c>
      <c r="AP81">
        <v>2.4077676000000001</v>
      </c>
      <c r="AQ81">
        <v>0</v>
      </c>
      <c r="AR81">
        <v>3.9258239999999995</v>
      </c>
      <c r="AS81">
        <v>2.7334464000000001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24.029902521894396</v>
      </c>
      <c r="BB81">
        <f t="shared" si="1"/>
        <v>662.53873315992951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51.791886138756666</v>
      </c>
      <c r="L82">
        <v>65.25283483579247</v>
      </c>
      <c r="M82">
        <v>0</v>
      </c>
      <c r="N82">
        <v>30.002796543253201</v>
      </c>
      <c r="O82">
        <v>50.382291666666667</v>
      </c>
      <c r="P82">
        <v>69.038400654615785</v>
      </c>
      <c r="Q82">
        <v>5.5430674264007598</v>
      </c>
      <c r="R82">
        <v>10.763273191593353</v>
      </c>
      <c r="S82">
        <v>6.7010968210361064</v>
      </c>
      <c r="T82">
        <v>0</v>
      </c>
      <c r="U82">
        <v>200.31404652674928</v>
      </c>
      <c r="V82">
        <v>3.6169090909090906</v>
      </c>
      <c r="W82">
        <v>7.7118852459016409</v>
      </c>
      <c r="X82">
        <v>37.471502623577351</v>
      </c>
      <c r="Y82">
        <v>0</v>
      </c>
      <c r="Z82">
        <v>4.9939956000000008</v>
      </c>
      <c r="AA82">
        <v>10.935969999999999</v>
      </c>
      <c r="AB82">
        <v>10.035570480000001</v>
      </c>
      <c r="AC82">
        <v>7.3819532319999999</v>
      </c>
      <c r="AD82">
        <v>9.2822125759999992</v>
      </c>
      <c r="AE82">
        <v>13.230809199999999</v>
      </c>
      <c r="AF82">
        <v>0</v>
      </c>
      <c r="AG82">
        <v>0</v>
      </c>
      <c r="AH82">
        <v>35.6477316</v>
      </c>
      <c r="AI82">
        <v>12.416332799999999</v>
      </c>
      <c r="AJ82">
        <v>0</v>
      </c>
      <c r="AK82">
        <v>12.891999999999999</v>
      </c>
      <c r="AL82">
        <v>12.099100000000004</v>
      </c>
      <c r="AM82">
        <v>4.0218514285714289</v>
      </c>
      <c r="AN82">
        <v>0</v>
      </c>
      <c r="AO82">
        <v>5.9740799999999989</v>
      </c>
      <c r="AP82">
        <v>2.4077676000000001</v>
      </c>
      <c r="AQ82">
        <v>0</v>
      </c>
      <c r="AR82">
        <v>3.9258239999999995</v>
      </c>
      <c r="AS82">
        <v>2.7334464000000001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24.029902521894396</v>
      </c>
      <c r="BB82">
        <f t="shared" si="1"/>
        <v>662.53873315992951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51.791886138756666</v>
      </c>
      <c r="L83">
        <v>65.25283483579247</v>
      </c>
      <c r="M83">
        <v>0</v>
      </c>
      <c r="N83">
        <v>30.002796543253201</v>
      </c>
      <c r="O83">
        <v>50.382291666666667</v>
      </c>
      <c r="P83">
        <v>69.038400654615785</v>
      </c>
      <c r="Q83">
        <v>5.5430674264007598</v>
      </c>
      <c r="R83">
        <v>10.763273191593353</v>
      </c>
      <c r="S83">
        <v>6.7010968210361064</v>
      </c>
      <c r="T83">
        <v>0</v>
      </c>
      <c r="U83">
        <v>212.10272243449785</v>
      </c>
      <c r="V83">
        <v>3.6169090909090906</v>
      </c>
      <c r="W83">
        <v>8.4784011176653191</v>
      </c>
      <c r="X83">
        <v>37.471502623577351</v>
      </c>
      <c r="Y83">
        <v>0</v>
      </c>
      <c r="Z83">
        <v>4.9939956000000008</v>
      </c>
      <c r="AA83">
        <v>10.935969999999999</v>
      </c>
      <c r="AB83">
        <v>10.035570480000001</v>
      </c>
      <c r="AC83">
        <v>7.3819532319999999</v>
      </c>
      <c r="AD83">
        <v>9.2822125759999992</v>
      </c>
      <c r="AE83">
        <v>13.230809199999999</v>
      </c>
      <c r="AF83">
        <v>0</v>
      </c>
      <c r="AG83">
        <v>0</v>
      </c>
      <c r="AH83">
        <v>35.6477316</v>
      </c>
      <c r="AI83">
        <v>12.416332799999999</v>
      </c>
      <c r="AJ83">
        <v>0</v>
      </c>
      <c r="AK83">
        <v>12.891999999999999</v>
      </c>
      <c r="AL83">
        <v>12.099100000000004</v>
      </c>
      <c r="AM83">
        <v>4.0218514285714289</v>
      </c>
      <c r="AN83">
        <v>0</v>
      </c>
      <c r="AO83">
        <v>5.9740799999999989</v>
      </c>
      <c r="AP83">
        <v>2.4077676000000001</v>
      </c>
      <c r="AQ83">
        <v>0</v>
      </c>
      <c r="AR83">
        <v>3.9258239999999995</v>
      </c>
      <c r="AS83">
        <v>2.7334464000000001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24.469334234177328</v>
      </c>
      <c r="BB83">
        <f t="shared" si="1"/>
        <v>674.6544932271587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51.791886138756666</v>
      </c>
      <c r="L84">
        <v>65.25283483579247</v>
      </c>
      <c r="M84">
        <v>0</v>
      </c>
      <c r="N84">
        <v>30.002796543253201</v>
      </c>
      <c r="O84">
        <v>50.382291666666667</v>
      </c>
      <c r="P84">
        <v>69.038400654615785</v>
      </c>
      <c r="Q84">
        <v>5.5430674264007598</v>
      </c>
      <c r="R84">
        <v>10.763273191593353</v>
      </c>
      <c r="S84">
        <v>6.7010968210361064</v>
      </c>
      <c r="T84">
        <v>0</v>
      </c>
      <c r="U84">
        <v>219.95493124547667</v>
      </c>
      <c r="V84">
        <v>3.6169090909090906</v>
      </c>
      <c r="W84">
        <v>8.4784011176653191</v>
      </c>
      <c r="X84">
        <v>37.471502623577351</v>
      </c>
      <c r="Y84">
        <v>0</v>
      </c>
      <c r="Z84">
        <v>4.9939956000000008</v>
      </c>
      <c r="AA84">
        <v>10.935969999999999</v>
      </c>
      <c r="AB84">
        <v>10.035570480000001</v>
      </c>
      <c r="AC84">
        <v>7.3819532319999999</v>
      </c>
      <c r="AD84">
        <v>9.2822125759999992</v>
      </c>
      <c r="AE84">
        <v>13.230809199999999</v>
      </c>
      <c r="AF84">
        <v>0</v>
      </c>
      <c r="AG84">
        <v>0</v>
      </c>
      <c r="AH84">
        <v>35.6477316</v>
      </c>
      <c r="AI84">
        <v>12.416332799999999</v>
      </c>
      <c r="AJ84">
        <v>0</v>
      </c>
      <c r="AK84">
        <v>12.891999999999999</v>
      </c>
      <c r="AL84">
        <v>12.099100000000004</v>
      </c>
      <c r="AM84">
        <v>4.0218514285714289</v>
      </c>
      <c r="AN84">
        <v>0</v>
      </c>
      <c r="AO84">
        <v>5.9740799999999989</v>
      </c>
      <c r="AP84">
        <v>2.4077676000000001</v>
      </c>
      <c r="AQ84">
        <v>0</v>
      </c>
      <c r="AR84">
        <v>3.9258239999999995</v>
      </c>
      <c r="AS84">
        <v>2.7334464000000001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24.74416154256156</v>
      </c>
      <c r="BB84">
        <f t="shared" si="1"/>
        <v>682.23187472975326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51.791886138756666</v>
      </c>
      <c r="L85">
        <v>65.25283483579247</v>
      </c>
      <c r="M85">
        <v>0</v>
      </c>
      <c r="N85">
        <v>30.002796543253201</v>
      </c>
      <c r="O85">
        <v>50.382291666666667</v>
      </c>
      <c r="P85">
        <v>69.038400654615785</v>
      </c>
      <c r="Q85">
        <v>5.5430674264007598</v>
      </c>
      <c r="R85">
        <v>10.763273191593353</v>
      </c>
      <c r="S85">
        <v>6.7010968210361064</v>
      </c>
      <c r="T85">
        <v>0</v>
      </c>
      <c r="U85">
        <v>225.45394293417206</v>
      </c>
      <c r="V85">
        <v>3.6169090909090906</v>
      </c>
      <c r="W85">
        <v>8.4784011176653191</v>
      </c>
      <c r="X85">
        <v>37.471502623577351</v>
      </c>
      <c r="Y85">
        <v>0</v>
      </c>
      <c r="Z85">
        <v>4.9939956000000008</v>
      </c>
      <c r="AA85">
        <v>10.935969999999999</v>
      </c>
      <c r="AB85">
        <v>10.035570480000001</v>
      </c>
      <c r="AC85">
        <v>7.3819532319999999</v>
      </c>
      <c r="AD85">
        <v>9.2822125759999992</v>
      </c>
      <c r="AE85">
        <v>13.230809199999999</v>
      </c>
      <c r="AF85">
        <v>0</v>
      </c>
      <c r="AG85">
        <v>0</v>
      </c>
      <c r="AH85">
        <v>35.6477316</v>
      </c>
      <c r="AI85">
        <v>12.416332799999999</v>
      </c>
      <c r="AJ85">
        <v>0</v>
      </c>
      <c r="AK85">
        <v>12.891999999999999</v>
      </c>
      <c r="AL85">
        <v>12.099100000000004</v>
      </c>
      <c r="AM85">
        <v>4.0218514285714289</v>
      </c>
      <c r="AN85">
        <v>0</v>
      </c>
      <c r="AO85">
        <v>5.9740799999999989</v>
      </c>
      <c r="AP85">
        <v>2.4077676000000001</v>
      </c>
      <c r="AQ85">
        <v>0</v>
      </c>
      <c r="AR85">
        <v>3.9258239999999995</v>
      </c>
      <c r="AS85">
        <v>2.7334464000000001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24.936626951665861</v>
      </c>
      <c r="BB85">
        <f t="shared" si="1"/>
        <v>687.53842100934435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51.791886138756666</v>
      </c>
      <c r="L86">
        <v>65.25283483579247</v>
      </c>
      <c r="M86">
        <v>0</v>
      </c>
      <c r="N86">
        <v>30.002796543253201</v>
      </c>
      <c r="O86">
        <v>50.382291666666667</v>
      </c>
      <c r="P86">
        <v>69.038400654615785</v>
      </c>
      <c r="Q86">
        <v>5.5430674264007598</v>
      </c>
      <c r="R86">
        <v>10.763273191593353</v>
      </c>
      <c r="S86">
        <v>6.7010968210361064</v>
      </c>
      <c r="T86">
        <v>0</v>
      </c>
      <c r="U86">
        <v>230.16444638309912</v>
      </c>
      <c r="V86">
        <v>3.6169090909090906</v>
      </c>
      <c r="W86">
        <v>8.4784011176653191</v>
      </c>
      <c r="X86">
        <v>37.471502623577351</v>
      </c>
      <c r="Y86">
        <v>0</v>
      </c>
      <c r="Z86">
        <v>4.9939956000000008</v>
      </c>
      <c r="AA86">
        <v>10.935969999999999</v>
      </c>
      <c r="AB86">
        <v>10.035570480000001</v>
      </c>
      <c r="AC86">
        <v>7.3819532319999999</v>
      </c>
      <c r="AD86">
        <v>9.2822125759999992</v>
      </c>
      <c r="AE86">
        <v>13.230809199999999</v>
      </c>
      <c r="AF86">
        <v>0</v>
      </c>
      <c r="AG86">
        <v>0</v>
      </c>
      <c r="AH86">
        <v>35.6477316</v>
      </c>
      <c r="AI86">
        <v>3.8801039999999993</v>
      </c>
      <c r="AJ86">
        <v>0</v>
      </c>
      <c r="AK86">
        <v>12.891999999999999</v>
      </c>
      <c r="AL86">
        <v>12.099100000000004</v>
      </c>
      <c r="AM86">
        <v>4.0218514285714289</v>
      </c>
      <c r="AN86">
        <v>0</v>
      </c>
      <c r="AO86">
        <v>5.9740799999999989</v>
      </c>
      <c r="AP86">
        <v>2.4077676000000001</v>
      </c>
      <c r="AQ86">
        <v>0</v>
      </c>
      <c r="AR86">
        <v>3.9258239999999995</v>
      </c>
      <c r="AS86">
        <v>2.7334464000000001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24.802726564378357</v>
      </c>
      <c r="BB86">
        <f t="shared" si="1"/>
        <v>683.84659604555895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51.791886138756666</v>
      </c>
      <c r="L87">
        <v>42.000268507032985</v>
      </c>
      <c r="M87">
        <v>0</v>
      </c>
      <c r="N87">
        <v>30.002796543253201</v>
      </c>
      <c r="O87">
        <v>50.382291666666667</v>
      </c>
      <c r="P87">
        <v>69.038400654615785</v>
      </c>
      <c r="Q87">
        <v>5.5430674264007598</v>
      </c>
      <c r="R87">
        <v>10.763273191593353</v>
      </c>
      <c r="S87">
        <v>6.7010968210361064</v>
      </c>
      <c r="T87">
        <v>0</v>
      </c>
      <c r="U87">
        <v>234.88942204011215</v>
      </c>
      <c r="V87">
        <v>3.6169090909090906</v>
      </c>
      <c r="W87">
        <v>8.4784011176653191</v>
      </c>
      <c r="X87">
        <v>37.471502623577351</v>
      </c>
      <c r="Y87">
        <v>0</v>
      </c>
      <c r="Z87">
        <v>3.329330399999999</v>
      </c>
      <c r="AA87">
        <v>10.83564</v>
      </c>
      <c r="AB87">
        <v>10.035570480000001</v>
      </c>
      <c r="AC87">
        <v>7.3819532319999999</v>
      </c>
      <c r="AD87">
        <v>6.945553799999999</v>
      </c>
      <c r="AE87">
        <v>12.556885224</v>
      </c>
      <c r="AF87">
        <v>0</v>
      </c>
      <c r="AG87">
        <v>0</v>
      </c>
      <c r="AH87">
        <v>35.6477316</v>
      </c>
      <c r="AI87">
        <v>3.5567619999999995</v>
      </c>
      <c r="AJ87">
        <v>0</v>
      </c>
      <c r="AK87">
        <v>12.891999999999999</v>
      </c>
      <c r="AL87">
        <v>12.099100000000004</v>
      </c>
      <c r="AM87">
        <v>4.0218514285714289</v>
      </c>
      <c r="AN87">
        <v>0</v>
      </c>
      <c r="AO87">
        <v>5.9740799999999989</v>
      </c>
      <c r="AP87">
        <v>2.4077676000000001</v>
      </c>
      <c r="AQ87">
        <v>0</v>
      </c>
      <c r="AR87">
        <v>3.9258239999999995</v>
      </c>
      <c r="AS87">
        <v>2.7334464000000001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23.975798408914844</v>
      </c>
      <c r="BB87">
        <f t="shared" si="1"/>
        <v>661.04701357727618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51.791886138756666</v>
      </c>
      <c r="L88">
        <v>20.000132487811531</v>
      </c>
      <c r="M88">
        <v>0</v>
      </c>
      <c r="N88">
        <v>30.002796543253201</v>
      </c>
      <c r="O88">
        <v>50.382291666666667</v>
      </c>
      <c r="P88">
        <v>69.038400654615785</v>
      </c>
      <c r="Q88">
        <v>5.5430674264007598</v>
      </c>
      <c r="R88">
        <v>10.763273191593353</v>
      </c>
      <c r="S88">
        <v>6.7010968210361064</v>
      </c>
      <c r="T88">
        <v>0</v>
      </c>
      <c r="U88">
        <v>239.59268920633005</v>
      </c>
      <c r="V88">
        <v>3.6169090909090906</v>
      </c>
      <c r="W88">
        <v>8.4784011176653191</v>
      </c>
      <c r="X88">
        <v>37.471502623577351</v>
      </c>
      <c r="Y88">
        <v>0</v>
      </c>
      <c r="Z88">
        <v>1.6646651999999995</v>
      </c>
      <c r="AA88">
        <v>10.83564</v>
      </c>
      <c r="AB88">
        <v>10.035570480000001</v>
      </c>
      <c r="AC88">
        <v>7.3819532319999999</v>
      </c>
      <c r="AD88">
        <v>6.945553799999999</v>
      </c>
      <c r="AE88">
        <v>12.556885224</v>
      </c>
      <c r="AF88">
        <v>0</v>
      </c>
      <c r="AG88">
        <v>0</v>
      </c>
      <c r="AH88">
        <v>35.6477316</v>
      </c>
      <c r="AI88">
        <v>3.5567619999999995</v>
      </c>
      <c r="AJ88">
        <v>0</v>
      </c>
      <c r="AK88">
        <v>12.891999999999999</v>
      </c>
      <c r="AL88">
        <v>12.099100000000004</v>
      </c>
      <c r="AM88">
        <v>4.0218514285714289</v>
      </c>
      <c r="AN88">
        <v>0</v>
      </c>
      <c r="AO88">
        <v>5.9740799999999989</v>
      </c>
      <c r="AP88">
        <v>2.4077676000000001</v>
      </c>
      <c r="AQ88">
        <v>0</v>
      </c>
      <c r="AR88">
        <v>3.9258239999999995</v>
      </c>
      <c r="AS88">
        <v>2.7334464000000001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23.312144717059699</v>
      </c>
      <c r="BB88">
        <f t="shared" si="1"/>
        <v>642.7491332161278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51.791886138756666</v>
      </c>
      <c r="L89">
        <v>20.000132487811531</v>
      </c>
      <c r="M89">
        <v>0</v>
      </c>
      <c r="N89">
        <v>30.002796543253201</v>
      </c>
      <c r="O89">
        <v>50.382291666666667</v>
      </c>
      <c r="P89">
        <v>69.038400654615785</v>
      </c>
      <c r="Q89">
        <v>5.5430674264007598</v>
      </c>
      <c r="R89">
        <v>10.763273191593353</v>
      </c>
      <c r="S89">
        <v>6.7010968210361064</v>
      </c>
      <c r="T89">
        <v>0</v>
      </c>
      <c r="U89">
        <v>239.59268920633005</v>
      </c>
      <c r="V89">
        <v>3.6169090909090906</v>
      </c>
      <c r="W89">
        <v>8.3291757269279394</v>
      </c>
      <c r="X89">
        <v>37.471502623577351</v>
      </c>
      <c r="Y89">
        <v>0</v>
      </c>
      <c r="Z89">
        <v>1.6646651999999995</v>
      </c>
      <c r="AA89">
        <v>10.83564</v>
      </c>
      <c r="AB89">
        <v>10.035570480000001</v>
      </c>
      <c r="AC89">
        <v>7.3819532319999999</v>
      </c>
      <c r="AD89">
        <v>6.945553799999999</v>
      </c>
      <c r="AE89">
        <v>12.556885224</v>
      </c>
      <c r="AF89">
        <v>0</v>
      </c>
      <c r="AG89">
        <v>0</v>
      </c>
      <c r="AH89">
        <v>35.6477316</v>
      </c>
      <c r="AI89">
        <v>3.5567619999999995</v>
      </c>
      <c r="AJ89">
        <v>0</v>
      </c>
      <c r="AK89">
        <v>12.891999999999999</v>
      </c>
      <c r="AL89">
        <v>12.099100000000004</v>
      </c>
      <c r="AM89">
        <v>4.0218514285714289</v>
      </c>
      <c r="AN89">
        <v>0</v>
      </c>
      <c r="AO89">
        <v>5.9740799999999989</v>
      </c>
      <c r="AP89">
        <v>2.4077676000000001</v>
      </c>
      <c r="AQ89">
        <v>0</v>
      </c>
      <c r="AR89">
        <v>13.459967999999998</v>
      </c>
      <c r="AS89">
        <v>3.7584887999999994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23.676493352383893</v>
      </c>
      <c r="BB89">
        <f t="shared" si="1"/>
        <v>652.79474559006621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51.791886138756666</v>
      </c>
      <c r="L90">
        <v>20.000132487811531</v>
      </c>
      <c r="M90">
        <v>0</v>
      </c>
      <c r="N90">
        <v>30.002796543253201</v>
      </c>
      <c r="O90">
        <v>50.382291666666667</v>
      </c>
      <c r="P90">
        <v>69.038400654615785</v>
      </c>
      <c r="Q90">
        <v>5.5430674264007598</v>
      </c>
      <c r="R90">
        <v>10.763273191593353</v>
      </c>
      <c r="S90">
        <v>6.7010968210361064</v>
      </c>
      <c r="T90">
        <v>0</v>
      </c>
      <c r="U90">
        <v>239.59268920633005</v>
      </c>
      <c r="V90">
        <v>3.6169090909090906</v>
      </c>
      <c r="W90">
        <v>8.4784011176653191</v>
      </c>
      <c r="X90">
        <v>37.471502623577351</v>
      </c>
      <c r="Y90">
        <v>0</v>
      </c>
      <c r="Z90">
        <v>1.6646651999999995</v>
      </c>
      <c r="AA90">
        <v>10.83564</v>
      </c>
      <c r="AB90">
        <v>10.035570480000001</v>
      </c>
      <c r="AC90">
        <v>7.3819532319999999</v>
      </c>
      <c r="AD90">
        <v>6.945553799999999</v>
      </c>
      <c r="AE90">
        <v>12.556885224</v>
      </c>
      <c r="AF90">
        <v>0</v>
      </c>
      <c r="AG90">
        <v>0</v>
      </c>
      <c r="AH90">
        <v>35.6477316</v>
      </c>
      <c r="AI90">
        <v>3.5567619999999995</v>
      </c>
      <c r="AJ90">
        <v>0</v>
      </c>
      <c r="AK90">
        <v>12.891999999999999</v>
      </c>
      <c r="AL90">
        <v>12.099100000000004</v>
      </c>
      <c r="AM90">
        <v>4.0218514285714289</v>
      </c>
      <c r="AN90">
        <v>0</v>
      </c>
      <c r="AO90">
        <v>5.9740799999999989</v>
      </c>
      <c r="AP90">
        <v>2.4077676000000001</v>
      </c>
      <c r="AQ90">
        <v>0</v>
      </c>
      <c r="AR90">
        <v>13.459967999999998</v>
      </c>
      <c r="AS90">
        <v>3.7584887999999994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23.681716241059696</v>
      </c>
      <c r="BB90">
        <f t="shared" si="1"/>
        <v>652.93874809212775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51.791886138756666</v>
      </c>
      <c r="L91">
        <v>20.000132487811531</v>
      </c>
      <c r="M91">
        <v>0</v>
      </c>
      <c r="N91">
        <v>30.002796543253201</v>
      </c>
      <c r="O91">
        <v>50.382291666666667</v>
      </c>
      <c r="P91">
        <v>69.038400654615785</v>
      </c>
      <c r="Q91">
        <v>5.5430674264007598</v>
      </c>
      <c r="R91">
        <v>10.763273191593353</v>
      </c>
      <c r="S91">
        <v>6.7010968210361064</v>
      </c>
      <c r="T91">
        <v>0</v>
      </c>
      <c r="U91">
        <v>231.74360695663034</v>
      </c>
      <c r="V91">
        <v>3.6169090909090906</v>
      </c>
      <c r="W91">
        <v>8.4784011176653191</v>
      </c>
      <c r="X91">
        <v>37.471502623577351</v>
      </c>
      <c r="Y91">
        <v>0</v>
      </c>
      <c r="Z91">
        <v>3.329330399999999</v>
      </c>
      <c r="AA91">
        <v>10.935969999999999</v>
      </c>
      <c r="AB91">
        <v>10.035570480000001</v>
      </c>
      <c r="AC91">
        <v>7.3819532319999999</v>
      </c>
      <c r="AD91">
        <v>9.2822125759999992</v>
      </c>
      <c r="AE91">
        <v>13.230809199999999</v>
      </c>
      <c r="AF91">
        <v>0</v>
      </c>
      <c r="AG91">
        <v>0</v>
      </c>
      <c r="AH91">
        <v>35.6477316</v>
      </c>
      <c r="AI91">
        <v>3.5567619999999995</v>
      </c>
      <c r="AJ91">
        <v>0</v>
      </c>
      <c r="AK91">
        <v>12.891999999999999</v>
      </c>
      <c r="AL91">
        <v>12.099100000000004</v>
      </c>
      <c r="AM91">
        <v>4.0218514285714289</v>
      </c>
      <c r="AN91">
        <v>0</v>
      </c>
      <c r="AO91">
        <v>6.1234320000000002</v>
      </c>
      <c r="AP91">
        <v>2.4077676000000001</v>
      </c>
      <c r="AQ91">
        <v>0</v>
      </c>
      <c r="AR91">
        <v>3.9258239999999995</v>
      </c>
      <c r="AS91">
        <v>3.4168079999999996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23.233717276320231</v>
      </c>
      <c r="BB91">
        <f t="shared" si="1"/>
        <v>640.58676995916744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24.995142941854724</v>
      </c>
      <c r="L92">
        <v>20.000132487811531</v>
      </c>
      <c r="M92">
        <v>0</v>
      </c>
      <c r="N92">
        <v>30.002796543253201</v>
      </c>
      <c r="O92">
        <v>50.382291666666667</v>
      </c>
      <c r="P92">
        <v>69.038400654615785</v>
      </c>
      <c r="Q92">
        <v>5.5430674264007598</v>
      </c>
      <c r="R92">
        <v>10.763273191593353</v>
      </c>
      <c r="S92">
        <v>6.7010968210361064</v>
      </c>
      <c r="T92">
        <v>0</v>
      </c>
      <c r="U92">
        <v>231.74360695663034</v>
      </c>
      <c r="V92">
        <v>3.6169090909090906</v>
      </c>
      <c r="W92">
        <v>8.4784011176653191</v>
      </c>
      <c r="X92">
        <v>37.471502623577351</v>
      </c>
      <c r="Y92">
        <v>0</v>
      </c>
      <c r="Z92">
        <v>4.9939956000000008</v>
      </c>
      <c r="AA92">
        <v>10.935969999999999</v>
      </c>
      <c r="AB92">
        <v>10.035570480000001</v>
      </c>
      <c r="AC92">
        <v>7.3819532319999999</v>
      </c>
      <c r="AD92">
        <v>9.2822125759999992</v>
      </c>
      <c r="AE92">
        <v>13.230809199999999</v>
      </c>
      <c r="AF92">
        <v>0</v>
      </c>
      <c r="AG92">
        <v>0</v>
      </c>
      <c r="AH92">
        <v>35.6477316</v>
      </c>
      <c r="AI92">
        <v>3.5567619999999995</v>
      </c>
      <c r="AJ92">
        <v>0</v>
      </c>
      <c r="AK92">
        <v>12.891999999999999</v>
      </c>
      <c r="AL92">
        <v>12.099100000000004</v>
      </c>
      <c r="AM92">
        <v>4.0218514285714289</v>
      </c>
      <c r="AN92">
        <v>0</v>
      </c>
      <c r="AO92">
        <v>6.1234320000000002</v>
      </c>
      <c r="AP92">
        <v>2.4077676000000001</v>
      </c>
      <c r="AQ92">
        <v>0</v>
      </c>
      <c r="AR92">
        <v>3.9258239999999995</v>
      </c>
      <c r="AS92">
        <v>3.4168079999999996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22.354094426278667</v>
      </c>
      <c r="BB92">
        <f t="shared" si="1"/>
        <v>616.33431481230707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51.791886138756666</v>
      </c>
      <c r="L93">
        <v>20.000132487811531</v>
      </c>
      <c r="M93">
        <v>0</v>
      </c>
      <c r="N93">
        <v>30.002796543253201</v>
      </c>
      <c r="O93">
        <v>50.382291666666667</v>
      </c>
      <c r="P93">
        <v>69.038400654615785</v>
      </c>
      <c r="Q93">
        <v>5.3524667625899287</v>
      </c>
      <c r="R93">
        <v>10.391871516646116</v>
      </c>
      <c r="S93">
        <v>6.466706814580033</v>
      </c>
      <c r="T93">
        <v>0</v>
      </c>
      <c r="U93">
        <v>231.74360695663034</v>
      </c>
      <c r="V93">
        <v>3.6169090909090906</v>
      </c>
      <c r="W93">
        <v>8.8397294312090509</v>
      </c>
      <c r="X93">
        <v>37.471502623577351</v>
      </c>
      <c r="Y93">
        <v>0</v>
      </c>
      <c r="Z93">
        <v>4.9939956000000008</v>
      </c>
      <c r="AA93">
        <v>10.935969999999999</v>
      </c>
      <c r="AB93">
        <v>10.035570480000001</v>
      </c>
      <c r="AC93">
        <v>7.3819532319999999</v>
      </c>
      <c r="AD93">
        <v>9.2822125759999992</v>
      </c>
      <c r="AE93">
        <v>13.230809199999999</v>
      </c>
      <c r="AF93">
        <v>0</v>
      </c>
      <c r="AG93">
        <v>0</v>
      </c>
      <c r="AH93">
        <v>35.6477316</v>
      </c>
      <c r="AI93">
        <v>3.5567619999999995</v>
      </c>
      <c r="AJ93">
        <v>0</v>
      </c>
      <c r="AK93">
        <v>12.891999999999999</v>
      </c>
      <c r="AL93">
        <v>12.099100000000004</v>
      </c>
      <c r="AM93">
        <v>4.0218514285714289</v>
      </c>
      <c r="AN93">
        <v>0</v>
      </c>
      <c r="AO93">
        <v>6.1234320000000002</v>
      </c>
      <c r="AP93">
        <v>2.4077676000000001</v>
      </c>
      <c r="AQ93">
        <v>0</v>
      </c>
      <c r="AR93">
        <v>3.9258239999999995</v>
      </c>
      <c r="AS93">
        <v>2.8017825599999999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23.255227233138463</v>
      </c>
      <c r="BB93">
        <f t="shared" si="1"/>
        <v>641.17983573067875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51.791886138756666</v>
      </c>
      <c r="L94">
        <v>35.004534131856069</v>
      </c>
      <c r="M94">
        <v>0</v>
      </c>
      <c r="N94">
        <v>30.002796543253201</v>
      </c>
      <c r="O94">
        <v>50.382291666666667</v>
      </c>
      <c r="P94">
        <v>69.038400654615785</v>
      </c>
      <c r="Q94">
        <v>5.3524667625899287</v>
      </c>
      <c r="R94">
        <v>10.391871516646116</v>
      </c>
      <c r="S94">
        <v>6.466706814580033</v>
      </c>
      <c r="T94">
        <v>0</v>
      </c>
      <c r="U94">
        <v>231.74360695663034</v>
      </c>
      <c r="V94">
        <v>3.6169090909090906</v>
      </c>
      <c r="W94">
        <v>8.8397294312090509</v>
      </c>
      <c r="X94">
        <v>37.471502623577351</v>
      </c>
      <c r="Y94">
        <v>0</v>
      </c>
      <c r="Z94">
        <v>4.9939956000000008</v>
      </c>
      <c r="AA94">
        <v>10.935969999999999</v>
      </c>
      <c r="AB94">
        <v>10.035570480000001</v>
      </c>
      <c r="AC94">
        <v>7.3819532319999999</v>
      </c>
      <c r="AD94">
        <v>9.2822125759999992</v>
      </c>
      <c r="AE94">
        <v>13.230809199999999</v>
      </c>
      <c r="AF94">
        <v>0</v>
      </c>
      <c r="AG94">
        <v>0</v>
      </c>
      <c r="AH94">
        <v>35.6477316</v>
      </c>
      <c r="AI94">
        <v>3.5567619999999995</v>
      </c>
      <c r="AJ94">
        <v>0</v>
      </c>
      <c r="AK94">
        <v>12.891999999999999</v>
      </c>
      <c r="AL94">
        <v>12.099100000000004</v>
      </c>
      <c r="AM94">
        <v>4.0218514285714289</v>
      </c>
      <c r="AN94">
        <v>0</v>
      </c>
      <c r="AO94">
        <v>6.1234320000000002</v>
      </c>
      <c r="AP94">
        <v>2.4077676000000001</v>
      </c>
      <c r="AQ94">
        <v>0</v>
      </c>
      <c r="AR94">
        <v>3.9258239999999995</v>
      </c>
      <c r="AS94">
        <v>2.8017825599999999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23.780381290680019</v>
      </c>
      <c r="BB94">
        <f t="shared" si="1"/>
        <v>655.65908331718185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51.791886138756666</v>
      </c>
      <c r="L95">
        <v>20.000132487811531</v>
      </c>
      <c r="M95">
        <v>0</v>
      </c>
      <c r="N95">
        <v>30.002796543253201</v>
      </c>
      <c r="O95">
        <v>50.382291666666667</v>
      </c>
      <c r="P95">
        <v>69.038400654615785</v>
      </c>
      <c r="Q95">
        <v>5.5430674264007598</v>
      </c>
      <c r="R95">
        <v>10.763273191593353</v>
      </c>
      <c r="S95">
        <v>6.7010968210361064</v>
      </c>
      <c r="T95">
        <v>0</v>
      </c>
      <c r="U95">
        <v>231.74360695663034</v>
      </c>
      <c r="V95">
        <v>3.6169090909090906</v>
      </c>
      <c r="W95">
        <v>8.8397294312090509</v>
      </c>
      <c r="X95">
        <v>37.471502623577351</v>
      </c>
      <c r="Y95">
        <v>0</v>
      </c>
      <c r="Z95">
        <v>3.329330399999999</v>
      </c>
      <c r="AA95">
        <v>10.83564</v>
      </c>
      <c r="AB95">
        <v>10.035570480000001</v>
      </c>
      <c r="AC95">
        <v>7.3819532319999999</v>
      </c>
      <c r="AD95">
        <v>9.2822125759999992</v>
      </c>
      <c r="AE95">
        <v>12.556885224</v>
      </c>
      <c r="AF95">
        <v>0</v>
      </c>
      <c r="AG95">
        <v>0</v>
      </c>
      <c r="AH95">
        <v>35.6477316</v>
      </c>
      <c r="AI95">
        <v>3.5567619999999995</v>
      </c>
      <c r="AJ95">
        <v>0</v>
      </c>
      <c r="AK95">
        <v>12.891999999999999</v>
      </c>
      <c r="AL95">
        <v>12.099100000000004</v>
      </c>
      <c r="AM95">
        <v>4.0218514285714289</v>
      </c>
      <c r="AN95">
        <v>0</v>
      </c>
      <c r="AO95">
        <v>6.1234320000000002</v>
      </c>
      <c r="AP95">
        <v>2.4077676000000001</v>
      </c>
      <c r="AQ95">
        <v>0</v>
      </c>
      <c r="AR95">
        <v>2.80416</v>
      </c>
      <c r="AS95">
        <v>2.8017825599999999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23.158480567397298</v>
      </c>
      <c r="BB95">
        <f t="shared" si="1"/>
        <v>638.51239156563418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51.791886138756666</v>
      </c>
      <c r="L96">
        <v>20.000132487811531</v>
      </c>
      <c r="M96">
        <v>0</v>
      </c>
      <c r="N96">
        <v>30.002796543253201</v>
      </c>
      <c r="O96">
        <v>50.382291666666667</v>
      </c>
      <c r="P96">
        <v>69.038400654615785</v>
      </c>
      <c r="Q96">
        <v>5.5430674264007598</v>
      </c>
      <c r="R96">
        <v>10.763273191593353</v>
      </c>
      <c r="S96">
        <v>6.7010968210361064</v>
      </c>
      <c r="T96">
        <v>0</v>
      </c>
      <c r="U96">
        <v>231.74360695663034</v>
      </c>
      <c r="V96">
        <v>3.6169090909090906</v>
      </c>
      <c r="W96">
        <v>8.8397294312090509</v>
      </c>
      <c r="X96">
        <v>37.471502623577351</v>
      </c>
      <c r="Y96">
        <v>0</v>
      </c>
      <c r="Z96">
        <v>3.329330399999999</v>
      </c>
      <c r="AA96">
        <v>10.83564</v>
      </c>
      <c r="AB96">
        <v>10.035570480000001</v>
      </c>
      <c r="AC96">
        <v>7.3819532319999999</v>
      </c>
      <c r="AD96">
        <v>9.2822125759999992</v>
      </c>
      <c r="AE96">
        <v>12.556885224</v>
      </c>
      <c r="AF96">
        <v>0</v>
      </c>
      <c r="AG96">
        <v>0</v>
      </c>
      <c r="AH96">
        <v>35.6477316</v>
      </c>
      <c r="AI96">
        <v>3.5567619999999995</v>
      </c>
      <c r="AJ96">
        <v>0</v>
      </c>
      <c r="AK96">
        <v>12.891999999999999</v>
      </c>
      <c r="AL96">
        <v>12.099100000000004</v>
      </c>
      <c r="AM96">
        <v>4.0218514285714289</v>
      </c>
      <c r="AN96">
        <v>0</v>
      </c>
      <c r="AO96">
        <v>6.1234320000000002</v>
      </c>
      <c r="AP96">
        <v>2.4077676000000001</v>
      </c>
      <c r="AQ96">
        <v>0</v>
      </c>
      <c r="AR96">
        <v>2.80416</v>
      </c>
      <c r="AS96">
        <v>2.8017825599999999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23.158480567397298</v>
      </c>
      <c r="BB96">
        <f t="shared" si="1"/>
        <v>638.51239156563418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39.999463506434061</v>
      </c>
      <c r="L97">
        <v>20.000132487811531</v>
      </c>
      <c r="M97">
        <v>0</v>
      </c>
      <c r="N97">
        <v>30.002796543253201</v>
      </c>
      <c r="O97">
        <v>50.382291666666667</v>
      </c>
      <c r="P97">
        <v>69.038400654615785</v>
      </c>
      <c r="Q97">
        <v>5.5430674264007598</v>
      </c>
      <c r="R97">
        <v>10.763273191593353</v>
      </c>
      <c r="S97">
        <v>6.7010968210361064</v>
      </c>
      <c r="T97">
        <v>0</v>
      </c>
      <c r="U97">
        <v>235.66658478921676</v>
      </c>
      <c r="V97">
        <v>3.6169090909090906</v>
      </c>
      <c r="W97">
        <v>8.8397294312090509</v>
      </c>
      <c r="X97">
        <v>37.471502623577351</v>
      </c>
      <c r="Y97">
        <v>0</v>
      </c>
      <c r="Z97">
        <v>3.329330399999999</v>
      </c>
      <c r="AA97">
        <v>10.83564</v>
      </c>
      <c r="AB97">
        <v>10.035570480000001</v>
      </c>
      <c r="AC97">
        <v>7.3819532319999999</v>
      </c>
      <c r="AD97">
        <v>6.945553799999999</v>
      </c>
      <c r="AE97">
        <v>12.556885224</v>
      </c>
      <c r="AF97">
        <v>0</v>
      </c>
      <c r="AG97">
        <v>0</v>
      </c>
      <c r="AH97">
        <v>35.6477316</v>
      </c>
      <c r="AI97">
        <v>3.5567619999999995</v>
      </c>
      <c r="AJ97">
        <v>0</v>
      </c>
      <c r="AK97">
        <v>12.891999999999999</v>
      </c>
      <c r="AL97">
        <v>12.099100000000004</v>
      </c>
      <c r="AM97">
        <v>4.0218514285714289</v>
      </c>
      <c r="AN97">
        <v>0</v>
      </c>
      <c r="AO97">
        <v>6.1234320000000002</v>
      </c>
      <c r="AP97">
        <v>2.4077676000000001</v>
      </c>
      <c r="AQ97">
        <v>0</v>
      </c>
      <c r="AR97">
        <v>3.9258239999999995</v>
      </c>
      <c r="AS97">
        <v>2.8017825599999999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22.840524945256554</v>
      </c>
      <c r="BB97">
        <f t="shared" si="1"/>
        <v>629.74590761203876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29.999576861360723</v>
      </c>
      <c r="L98">
        <v>20.000132487811531</v>
      </c>
      <c r="M98">
        <v>0</v>
      </c>
      <c r="N98">
        <v>30.002796543253201</v>
      </c>
      <c r="O98">
        <v>50.382291666666667</v>
      </c>
      <c r="P98">
        <v>69.038400654615785</v>
      </c>
      <c r="Q98">
        <v>5.5430674264007598</v>
      </c>
      <c r="R98">
        <v>10.763273191593353</v>
      </c>
      <c r="S98">
        <v>6.7010968210361064</v>
      </c>
      <c r="T98">
        <v>0</v>
      </c>
      <c r="U98">
        <v>235.66658478921676</v>
      </c>
      <c r="V98">
        <v>3.6169090909090906</v>
      </c>
      <c r="W98">
        <v>8.8397294312090509</v>
      </c>
      <c r="X98">
        <v>37.471502623577351</v>
      </c>
      <c r="Y98">
        <v>0</v>
      </c>
      <c r="Z98">
        <v>3.329330399999999</v>
      </c>
      <c r="AA98">
        <v>10.83564</v>
      </c>
      <c r="AB98">
        <v>10.035570480000001</v>
      </c>
      <c r="AC98">
        <v>7.3819532319999999</v>
      </c>
      <c r="AD98">
        <v>6.945553799999999</v>
      </c>
      <c r="AE98">
        <v>12.556885224</v>
      </c>
      <c r="AF98">
        <v>0</v>
      </c>
      <c r="AG98">
        <v>0</v>
      </c>
      <c r="AH98">
        <v>35.6477316</v>
      </c>
      <c r="AI98">
        <v>3.5567619999999995</v>
      </c>
      <c r="AJ98">
        <v>0</v>
      </c>
      <c r="AK98">
        <v>12.891999999999999</v>
      </c>
      <c r="AL98">
        <v>12.099100000000004</v>
      </c>
      <c r="AM98">
        <v>4.0218514285714289</v>
      </c>
      <c r="AN98">
        <v>0</v>
      </c>
      <c r="AO98">
        <v>6.1234320000000002</v>
      </c>
      <c r="AP98">
        <v>2.4077676000000001</v>
      </c>
      <c r="AQ98">
        <v>0</v>
      </c>
      <c r="AR98">
        <v>3.9258239999999995</v>
      </c>
      <c r="AS98">
        <v>2.8017825599999999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22.490528912678982</v>
      </c>
      <c r="BB98">
        <f t="shared" si="1"/>
        <v>620.09601699954294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0.96163599144796019</v>
      </c>
      <c r="L99">
        <f t="shared" si="2"/>
        <v>0.85287633085343639</v>
      </c>
      <c r="M99">
        <f t="shared" si="2"/>
        <v>0</v>
      </c>
      <c r="N99">
        <f t="shared" si="2"/>
        <v>0.72006711703807735</v>
      </c>
      <c r="O99">
        <f t="shared" si="2"/>
        <v>1.209175000000001</v>
      </c>
      <c r="P99">
        <f t="shared" si="2"/>
        <v>1.6501251216694142</v>
      </c>
      <c r="Q99">
        <f t="shared" si="2"/>
        <v>0.10473362581550118</v>
      </c>
      <c r="R99">
        <f t="shared" si="2"/>
        <v>0.2106976430343187</v>
      </c>
      <c r="S99">
        <f t="shared" si="2"/>
        <v>0.1300781006870034</v>
      </c>
      <c r="T99">
        <f t="shared" si="2"/>
        <v>0</v>
      </c>
      <c r="U99">
        <f t="shared" si="2"/>
        <v>4.7978620037834441</v>
      </c>
      <c r="V99">
        <f t="shared" si="2"/>
        <v>8.8689007029845474E-2</v>
      </c>
      <c r="W99">
        <f t="shared" si="2"/>
        <v>0.18449692734253983</v>
      </c>
      <c r="X99">
        <f t="shared" si="2"/>
        <v>0.86524046267175458</v>
      </c>
      <c r="Y99">
        <f t="shared" si="2"/>
        <v>0</v>
      </c>
      <c r="Z99">
        <f t="shared" si="2"/>
        <v>8.2427330700000051E-2</v>
      </c>
      <c r="AA99">
        <f t="shared" si="2"/>
        <v>0.26035635000000018</v>
      </c>
      <c r="AB99">
        <f t="shared" si="2"/>
        <v>0.20067077976000017</v>
      </c>
      <c r="AC99">
        <f t="shared" si="2"/>
        <v>0.1364954628479999</v>
      </c>
      <c r="AD99">
        <f t="shared" si="2"/>
        <v>0.19356486712399987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0.67343423860000029</v>
      </c>
      <c r="AI99">
        <f t="shared" si="2"/>
        <v>7.7909254899999933E-2</v>
      </c>
      <c r="AJ99">
        <f t="shared" si="2"/>
        <v>0</v>
      </c>
      <c r="AK99">
        <f t="shared" si="2"/>
        <v>0.30940800000000068</v>
      </c>
      <c r="AL99">
        <f t="shared" si="2"/>
        <v>0.31634719999999944</v>
      </c>
      <c r="AM99">
        <f t="shared" si="2"/>
        <v>9.7154118095238162E-2</v>
      </c>
      <c r="AN99">
        <f t="shared" si="2"/>
        <v>0</v>
      </c>
      <c r="AO99">
        <f t="shared" si="2"/>
        <v>0.15133091399999987</v>
      </c>
      <c r="AP99">
        <f t="shared" si="2"/>
        <v>6.380584139999998E-2</v>
      </c>
      <c r="AQ99">
        <f t="shared" si="2"/>
        <v>0</v>
      </c>
      <c r="AR99">
        <f t="shared" si="2"/>
        <v>0.10964265599999999</v>
      </c>
      <c r="AS99">
        <f t="shared" si="2"/>
        <v>8.4728296379999901E-2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0.51927188897329168</v>
      </c>
      <c r="BB99">
        <f t="shared" si="1"/>
        <v>14.317067769511244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2.9533188374441077</v>
      </c>
      <c r="L3">
        <v>384.56606282855148</v>
      </c>
      <c r="M3">
        <v>14.113989637305698</v>
      </c>
      <c r="N3">
        <v>36.241720038603262</v>
      </c>
      <c r="O3">
        <v>0</v>
      </c>
      <c r="P3">
        <v>42.741841762737081</v>
      </c>
      <c r="Q3">
        <v>6.6931244064577404</v>
      </c>
      <c r="R3">
        <v>13.011233040078199</v>
      </c>
      <c r="S3">
        <v>8.0993164050235471</v>
      </c>
      <c r="T3">
        <v>0</v>
      </c>
      <c r="U3">
        <v>42.827219211639822</v>
      </c>
      <c r="V3">
        <v>6.3566466566113622</v>
      </c>
      <c r="W3">
        <v>9.5037057248074994</v>
      </c>
      <c r="X3">
        <v>45.25528521060221</v>
      </c>
      <c r="Y3">
        <v>0</v>
      </c>
      <c r="Z3">
        <v>4.021411679999999</v>
      </c>
      <c r="AA3">
        <v>13.088087999999999</v>
      </c>
      <c r="AB3">
        <v>12.121704816000001</v>
      </c>
      <c r="AC3">
        <v>8.9164694943999994</v>
      </c>
      <c r="AD3">
        <v>8.3893539599999993</v>
      </c>
      <c r="AE3">
        <v>15.1671353808</v>
      </c>
      <c r="AF3">
        <v>8.7725000000000009</v>
      </c>
      <c r="AG3">
        <v>5.7668582400000004</v>
      </c>
      <c r="AH3">
        <v>43.057968720000005</v>
      </c>
      <c r="AI3">
        <v>0.97639100000000012</v>
      </c>
      <c r="AJ3">
        <v>0</v>
      </c>
      <c r="AK3">
        <v>15.571999999999997</v>
      </c>
      <c r="AL3">
        <v>0</v>
      </c>
      <c r="AM3">
        <v>4.9079790476190475</v>
      </c>
      <c r="AN3">
        <v>0.82259000000000004</v>
      </c>
      <c r="AO3">
        <v>8.2081271999999998</v>
      </c>
      <c r="AP3">
        <v>3.9694090799999997</v>
      </c>
      <c r="AQ3">
        <v>19.098039999999997</v>
      </c>
      <c r="AR3">
        <v>16.257945599999996</v>
      </c>
      <c r="AS3">
        <v>9.8637059040000015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28.39694108115394</v>
      </c>
      <c r="BB3">
        <f>SUM(B3:AZ3)-BA3</f>
        <v>782.94420080152702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2.9533188374441077</v>
      </c>
      <c r="L4">
        <v>369.34870481981062</v>
      </c>
      <c r="M4">
        <v>14.113989637305698</v>
      </c>
      <c r="N4">
        <v>36.241720038603262</v>
      </c>
      <c r="O4">
        <v>0</v>
      </c>
      <c r="P4">
        <v>42.741841762737081</v>
      </c>
      <c r="Q4">
        <v>6.6931244064577404</v>
      </c>
      <c r="R4">
        <v>13.011233040078199</v>
      </c>
      <c r="S4">
        <v>8.0993164050235471</v>
      </c>
      <c r="T4">
        <v>0</v>
      </c>
      <c r="U4">
        <v>42.827219211639822</v>
      </c>
      <c r="V4">
        <v>6.3566466566113622</v>
      </c>
      <c r="W4">
        <v>9.5037057248074994</v>
      </c>
      <c r="X4">
        <v>45.25528521060221</v>
      </c>
      <c r="Y4">
        <v>0</v>
      </c>
      <c r="Z4">
        <v>4.021411679999999</v>
      </c>
      <c r="AA4">
        <v>13.088087999999999</v>
      </c>
      <c r="AB4">
        <v>12.121704816000001</v>
      </c>
      <c r="AC4">
        <v>8.9164694943999994</v>
      </c>
      <c r="AD4">
        <v>8.3893539599999993</v>
      </c>
      <c r="AE4">
        <v>15.1671353808</v>
      </c>
      <c r="AF4">
        <v>8.7725000000000009</v>
      </c>
      <c r="AG4">
        <v>5.7668582400000004</v>
      </c>
      <c r="AH4">
        <v>43.057968720000005</v>
      </c>
      <c r="AI4">
        <v>0.97639100000000012</v>
      </c>
      <c r="AJ4">
        <v>0</v>
      </c>
      <c r="AK4">
        <v>15.571999999999997</v>
      </c>
      <c r="AL4">
        <v>0</v>
      </c>
      <c r="AM4">
        <v>4.9079790476190475</v>
      </c>
      <c r="AN4">
        <v>0.82259000000000004</v>
      </c>
      <c r="AO4">
        <v>8.2081271999999998</v>
      </c>
      <c r="AP4">
        <v>3.9694090799999997</v>
      </c>
      <c r="AQ4">
        <v>19.098039999999997</v>
      </c>
      <c r="AR4">
        <v>16.257945599999996</v>
      </c>
      <c r="AS4">
        <v>9.8637059040000015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27.864333546334123</v>
      </c>
      <c r="BB4">
        <f t="shared" ref="BB4:BB67" si="0">SUM(B4:AZ4)-BA4</f>
        <v>768.25945032760592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2.9533188374441077</v>
      </c>
      <c r="L5">
        <v>362.99795003732731</v>
      </c>
      <c r="M5">
        <v>14.113989637305698</v>
      </c>
      <c r="N5">
        <v>36.241720038603262</v>
      </c>
      <c r="O5">
        <v>0</v>
      </c>
      <c r="P5">
        <v>42.741841762737081</v>
      </c>
      <c r="Q5">
        <v>6.6931244064577404</v>
      </c>
      <c r="R5">
        <v>13.011233040078199</v>
      </c>
      <c r="S5">
        <v>8.0993164050235471</v>
      </c>
      <c r="T5">
        <v>0</v>
      </c>
      <c r="U5">
        <v>42.827219211639822</v>
      </c>
      <c r="V5">
        <v>6.3566466566113622</v>
      </c>
      <c r="W5">
        <v>9.5037057248074994</v>
      </c>
      <c r="X5">
        <v>45.25528521060221</v>
      </c>
      <c r="Y5">
        <v>0</v>
      </c>
      <c r="Z5">
        <v>4.021411679999999</v>
      </c>
      <c r="AA5">
        <v>13.088087999999999</v>
      </c>
      <c r="AB5">
        <v>12.121704816000001</v>
      </c>
      <c r="AC5">
        <v>8.9164694943999994</v>
      </c>
      <c r="AD5">
        <v>8.3893539599999993</v>
      </c>
      <c r="AE5">
        <v>15.1671353808</v>
      </c>
      <c r="AF5">
        <v>8.7725000000000009</v>
      </c>
      <c r="AG5">
        <v>5.7668582400000004</v>
      </c>
      <c r="AH5">
        <v>43.057968720000005</v>
      </c>
      <c r="AI5">
        <v>0.97639100000000012</v>
      </c>
      <c r="AJ5">
        <v>0</v>
      </c>
      <c r="AK5">
        <v>15.571999999999997</v>
      </c>
      <c r="AL5">
        <v>0</v>
      </c>
      <c r="AM5">
        <v>4.9079790476190475</v>
      </c>
      <c r="AN5">
        <v>0.82259000000000004</v>
      </c>
      <c r="AO5">
        <v>8.2081271999999998</v>
      </c>
      <c r="AP5">
        <v>3.9694090799999997</v>
      </c>
      <c r="AQ5">
        <v>19.098039999999997</v>
      </c>
      <c r="AR5">
        <v>2.7096575999999999</v>
      </c>
      <c r="AS5">
        <v>9.8637059040000015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27.167867046989066</v>
      </c>
      <c r="BB5">
        <f t="shared" si="0"/>
        <v>749.0568740444678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2.9533188374441077</v>
      </c>
      <c r="L6">
        <v>348.55606322768557</v>
      </c>
      <c r="M6">
        <v>14.113989637305698</v>
      </c>
      <c r="N6">
        <v>36.241720038603262</v>
      </c>
      <c r="O6">
        <v>0</v>
      </c>
      <c r="P6">
        <v>42.741841762737081</v>
      </c>
      <c r="Q6">
        <v>6.6931244064577404</v>
      </c>
      <c r="R6">
        <v>13.011233040078199</v>
      </c>
      <c r="S6">
        <v>8.0993164050235471</v>
      </c>
      <c r="T6">
        <v>0</v>
      </c>
      <c r="U6">
        <v>42.827219211639822</v>
      </c>
      <c r="V6">
        <v>6.3566466566113622</v>
      </c>
      <c r="W6">
        <v>9.5037057248074994</v>
      </c>
      <c r="X6">
        <v>45.25528521060221</v>
      </c>
      <c r="Y6">
        <v>0</v>
      </c>
      <c r="Z6">
        <v>4.021411679999999</v>
      </c>
      <c r="AA6">
        <v>13.088087999999999</v>
      </c>
      <c r="AB6">
        <v>12.121704816000001</v>
      </c>
      <c r="AC6">
        <v>8.9164694943999994</v>
      </c>
      <c r="AD6">
        <v>8.3893539599999993</v>
      </c>
      <c r="AE6">
        <v>15.1671353808</v>
      </c>
      <c r="AF6">
        <v>8.7725000000000009</v>
      </c>
      <c r="AG6">
        <v>5.7668582400000004</v>
      </c>
      <c r="AH6">
        <v>35.881640600000004</v>
      </c>
      <c r="AI6">
        <v>0.97639100000000012</v>
      </c>
      <c r="AJ6">
        <v>0</v>
      </c>
      <c r="AK6">
        <v>15.571999999999997</v>
      </c>
      <c r="AL6">
        <v>0</v>
      </c>
      <c r="AM6">
        <v>4.9079790476190475</v>
      </c>
      <c r="AN6">
        <v>0.82259000000000004</v>
      </c>
      <c r="AO6">
        <v>8.2081271999999998</v>
      </c>
      <c r="AP6">
        <v>3.9694090799999997</v>
      </c>
      <c r="AQ6">
        <v>19.098039999999997</v>
      </c>
      <c r="AR6">
        <v>2.7096575999999999</v>
      </c>
      <c r="AS6">
        <v>9.8637059040000015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26.411229673227652</v>
      </c>
      <c r="BB6">
        <f t="shared" si="0"/>
        <v>728.19529648858736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2.9533188374441077</v>
      </c>
      <c r="L7">
        <v>333.31761987572276</v>
      </c>
      <c r="M7">
        <v>14.113989637305698</v>
      </c>
      <c r="N7">
        <v>36.241720038603262</v>
      </c>
      <c r="O7">
        <v>0</v>
      </c>
      <c r="P7">
        <v>38.529880353164444</v>
      </c>
      <c r="Q7">
        <v>6.6931244064577404</v>
      </c>
      <c r="R7">
        <v>13.011233040078199</v>
      </c>
      <c r="S7">
        <v>8.0993164050235471</v>
      </c>
      <c r="T7">
        <v>0</v>
      </c>
      <c r="U7">
        <v>42.827219211639822</v>
      </c>
      <c r="V7">
        <v>6.3566466566113622</v>
      </c>
      <c r="W7">
        <v>9.5037057248074994</v>
      </c>
      <c r="X7">
        <v>45.25528521060221</v>
      </c>
      <c r="Y7">
        <v>0</v>
      </c>
      <c r="Z7">
        <v>6.0321175199999999</v>
      </c>
      <c r="AA7">
        <v>13.088087999999999</v>
      </c>
      <c r="AB7">
        <v>12.121704816000001</v>
      </c>
      <c r="AC7">
        <v>8.9164694943999994</v>
      </c>
      <c r="AD7">
        <v>8.3893539599999993</v>
      </c>
      <c r="AE7">
        <v>15.1671353808</v>
      </c>
      <c r="AF7">
        <v>8.7725000000000009</v>
      </c>
      <c r="AG7">
        <v>5.7668582400000004</v>
      </c>
      <c r="AH7">
        <v>35.881640600000004</v>
      </c>
      <c r="AI7">
        <v>0.97639100000000012</v>
      </c>
      <c r="AJ7">
        <v>0</v>
      </c>
      <c r="AK7">
        <v>15.571999999999997</v>
      </c>
      <c r="AL7">
        <v>0</v>
      </c>
      <c r="AM7">
        <v>4.9079790476190475</v>
      </c>
      <c r="AN7">
        <v>0.82259000000000004</v>
      </c>
      <c r="AO7">
        <v>8.2081271999999998</v>
      </c>
      <c r="AP7">
        <v>3.9694090799999997</v>
      </c>
      <c r="AQ7">
        <v>19.098039999999997</v>
      </c>
      <c r="AR7">
        <v>2.7096575999999999</v>
      </c>
      <c r="AS7">
        <v>3.3842003519999997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25.574056856900846</v>
      </c>
      <c r="BB7">
        <f t="shared" si="0"/>
        <v>705.11326483137896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2.9533188374441077</v>
      </c>
      <c r="L8">
        <v>316.17881168860544</v>
      </c>
      <c r="M8">
        <v>14.113989637305698</v>
      </c>
      <c r="N8">
        <v>36.241720038603262</v>
      </c>
      <c r="O8">
        <v>0</v>
      </c>
      <c r="P8">
        <v>38.529880353164444</v>
      </c>
      <c r="Q8">
        <v>6.6931244064577404</v>
      </c>
      <c r="R8">
        <v>13.011233040078199</v>
      </c>
      <c r="S8">
        <v>8.0993164050235471</v>
      </c>
      <c r="T8">
        <v>0</v>
      </c>
      <c r="U8">
        <v>42.827219211639822</v>
      </c>
      <c r="V8">
        <v>6.3566466566113622</v>
      </c>
      <c r="W8">
        <v>9.5037057248074994</v>
      </c>
      <c r="X8">
        <v>45.25528521060221</v>
      </c>
      <c r="Y8">
        <v>0</v>
      </c>
      <c r="Z8">
        <v>6.0321175199999999</v>
      </c>
      <c r="AA8">
        <v>13.088087999999999</v>
      </c>
      <c r="AB8">
        <v>12.121704816000001</v>
      </c>
      <c r="AC8">
        <v>8.9164694943999994</v>
      </c>
      <c r="AD8">
        <v>8.3893539599999993</v>
      </c>
      <c r="AE8">
        <v>15.1671353808</v>
      </c>
      <c r="AF8">
        <v>8.7725000000000009</v>
      </c>
      <c r="AG8">
        <v>5.7668582400000004</v>
      </c>
      <c r="AH8">
        <v>26.293833799999998</v>
      </c>
      <c r="AI8">
        <v>0.97639100000000012</v>
      </c>
      <c r="AJ8">
        <v>0</v>
      </c>
      <c r="AK8">
        <v>15.571999999999997</v>
      </c>
      <c r="AL8">
        <v>0</v>
      </c>
      <c r="AM8">
        <v>4.9079790476190475</v>
      </c>
      <c r="AN8">
        <v>0.82259000000000004</v>
      </c>
      <c r="AO8">
        <v>8.2081271999999998</v>
      </c>
      <c r="AP8">
        <v>3.9694090799999997</v>
      </c>
      <c r="AQ8">
        <v>19.098039999999997</v>
      </c>
      <c r="AR8">
        <v>2.7096575999999999</v>
      </c>
      <c r="AS8">
        <v>3.3842003519999997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24.638625025551704</v>
      </c>
      <c r="BB8">
        <f t="shared" si="0"/>
        <v>679.32208167561078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2.9533188374441077</v>
      </c>
      <c r="L9">
        <v>306.04437047833579</v>
      </c>
      <c r="M9">
        <v>14.113989637305698</v>
      </c>
      <c r="N9">
        <v>36.241720038603262</v>
      </c>
      <c r="O9">
        <v>0</v>
      </c>
      <c r="P9">
        <v>38.529880353164444</v>
      </c>
      <c r="Q9">
        <v>6.6931244064577404</v>
      </c>
      <c r="R9">
        <v>13.011233040078199</v>
      </c>
      <c r="S9">
        <v>8.0993164050235471</v>
      </c>
      <c r="T9">
        <v>0</v>
      </c>
      <c r="U9">
        <v>42.827219211639822</v>
      </c>
      <c r="V9">
        <v>6.3566466566113622</v>
      </c>
      <c r="W9">
        <v>9.5037057248074994</v>
      </c>
      <c r="X9">
        <v>45.25528521060221</v>
      </c>
      <c r="Y9">
        <v>0</v>
      </c>
      <c r="Z9">
        <v>6.0321175199999999</v>
      </c>
      <c r="AA9">
        <v>13.088087999999999</v>
      </c>
      <c r="AB9">
        <v>12.121704816000001</v>
      </c>
      <c r="AC9">
        <v>5.9383226239999995</v>
      </c>
      <c r="AD9">
        <v>8.3893539599999993</v>
      </c>
      <c r="AE9">
        <v>15.1671353808</v>
      </c>
      <c r="AF9">
        <v>8.7725000000000009</v>
      </c>
      <c r="AG9">
        <v>5.7668582400000004</v>
      </c>
      <c r="AH9">
        <v>26.293833799999998</v>
      </c>
      <c r="AI9">
        <v>0.97639100000000012</v>
      </c>
      <c r="AJ9">
        <v>0</v>
      </c>
      <c r="AK9">
        <v>15.571999999999997</v>
      </c>
      <c r="AL9">
        <v>0</v>
      </c>
      <c r="AM9">
        <v>4.9079790476190475</v>
      </c>
      <c r="AN9">
        <v>0.82259000000000004</v>
      </c>
      <c r="AO9">
        <v>7.7571311999999999</v>
      </c>
      <c r="AP9">
        <v>3.9694090799999997</v>
      </c>
      <c r="AQ9">
        <v>15.154719999999998</v>
      </c>
      <c r="AR9">
        <v>4.7419007999999998</v>
      </c>
      <c r="AS9">
        <v>3.3842003519999997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24.097012041992322</v>
      </c>
      <c r="BB9">
        <f t="shared" si="0"/>
        <v>664.38903377850056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2.9533188374441077</v>
      </c>
      <c r="L10">
        <v>292.26585766473482</v>
      </c>
      <c r="M10">
        <v>14.113989637305698</v>
      </c>
      <c r="N10">
        <v>36.241720038603262</v>
      </c>
      <c r="O10">
        <v>0</v>
      </c>
      <c r="P10">
        <v>38.529880353164444</v>
      </c>
      <c r="Q10">
        <v>6.6931244064577404</v>
      </c>
      <c r="R10">
        <v>13.011233040078199</v>
      </c>
      <c r="S10">
        <v>8.0993164050235471</v>
      </c>
      <c r="T10">
        <v>0</v>
      </c>
      <c r="U10">
        <v>42.827219211639822</v>
      </c>
      <c r="V10">
        <v>6.3566466566113622</v>
      </c>
      <c r="W10">
        <v>9.5037057248074994</v>
      </c>
      <c r="X10">
        <v>45.25528521060221</v>
      </c>
      <c r="Y10">
        <v>0</v>
      </c>
      <c r="Z10">
        <v>6.0321175199999999</v>
      </c>
      <c r="AA10">
        <v>13.088087999999999</v>
      </c>
      <c r="AB10">
        <v>12.121704816000001</v>
      </c>
      <c r="AC10">
        <v>5.9383226239999995</v>
      </c>
      <c r="AD10">
        <v>8.3893539599999993</v>
      </c>
      <c r="AE10">
        <v>15.1671353808</v>
      </c>
      <c r="AF10">
        <v>8.7725000000000009</v>
      </c>
      <c r="AG10">
        <v>5.7668582400000004</v>
      </c>
      <c r="AH10">
        <v>26.293833799999998</v>
      </c>
      <c r="AI10">
        <v>0.97639100000000012</v>
      </c>
      <c r="AJ10">
        <v>0</v>
      </c>
      <c r="AK10">
        <v>15.571999999999997</v>
      </c>
      <c r="AL10">
        <v>0</v>
      </c>
      <c r="AM10">
        <v>4.9079790476190475</v>
      </c>
      <c r="AN10">
        <v>0.82259000000000004</v>
      </c>
      <c r="AO10">
        <v>7.7571311999999999</v>
      </c>
      <c r="AP10">
        <v>3.9694090799999997</v>
      </c>
      <c r="AQ10">
        <v>14.323530000000002</v>
      </c>
      <c r="AR10">
        <v>4.7419007999999998</v>
      </c>
      <c r="AS10">
        <v>3.3842003519999997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23.585672443516309</v>
      </c>
      <c r="BB10">
        <f t="shared" si="0"/>
        <v>650.29067056337567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2.9533188374441077</v>
      </c>
      <c r="L11">
        <v>277.88326339531591</v>
      </c>
      <c r="M11">
        <v>14.113989637305698</v>
      </c>
      <c r="N11">
        <v>36.241720038603262</v>
      </c>
      <c r="O11">
        <v>0</v>
      </c>
      <c r="P11">
        <v>42.737070594361377</v>
      </c>
      <c r="Q11">
        <v>6.6931244064577404</v>
      </c>
      <c r="R11">
        <v>13.011233040078199</v>
      </c>
      <c r="S11">
        <v>8.0993164050235471</v>
      </c>
      <c r="T11">
        <v>0</v>
      </c>
      <c r="U11">
        <v>42.827219211639822</v>
      </c>
      <c r="V11">
        <v>6.3566466566113622</v>
      </c>
      <c r="W11">
        <v>9.5037057248074994</v>
      </c>
      <c r="X11">
        <v>45.25528521060221</v>
      </c>
      <c r="Y11">
        <v>0</v>
      </c>
      <c r="Z11">
        <v>6.0321175199999999</v>
      </c>
      <c r="AA11">
        <v>13.088087999999999</v>
      </c>
      <c r="AB11">
        <v>12.121704816000001</v>
      </c>
      <c r="AC11">
        <v>5.9383226239999995</v>
      </c>
      <c r="AD11">
        <v>8.3893539599999993</v>
      </c>
      <c r="AE11">
        <v>15.1671353808</v>
      </c>
      <c r="AF11">
        <v>8.7725000000000009</v>
      </c>
      <c r="AG11">
        <v>5.7668582400000004</v>
      </c>
      <c r="AH11">
        <v>26.293833799999998</v>
      </c>
      <c r="AI11">
        <v>4.2961203999999995</v>
      </c>
      <c r="AJ11">
        <v>0</v>
      </c>
      <c r="AK11">
        <v>15.571999999999997</v>
      </c>
      <c r="AL11">
        <v>0</v>
      </c>
      <c r="AM11">
        <v>4.9079790476190475</v>
      </c>
      <c r="AN11">
        <v>0.82259000000000004</v>
      </c>
      <c r="AO11">
        <v>7.7571311999999999</v>
      </c>
      <c r="AP11">
        <v>3.9694090799999997</v>
      </c>
      <c r="AQ11">
        <v>14.323530000000002</v>
      </c>
      <c r="AR11">
        <v>4.7419007999999998</v>
      </c>
      <c r="AS11">
        <v>3.3842003519999997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23.345723678128486</v>
      </c>
      <c r="BB11">
        <f t="shared" si="0"/>
        <v>643.67494470054135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253.99734131636245</v>
      </c>
      <c r="M12">
        <v>14.113989637305698</v>
      </c>
      <c r="N12">
        <v>36.241720038603262</v>
      </c>
      <c r="O12">
        <v>0</v>
      </c>
      <c r="P12">
        <v>42.737070594361377</v>
      </c>
      <c r="Q12">
        <v>6.6931244064577404</v>
      </c>
      <c r="R12">
        <v>13.011233040078199</v>
      </c>
      <c r="S12">
        <v>8.0993164050235471</v>
      </c>
      <c r="T12">
        <v>0</v>
      </c>
      <c r="U12">
        <v>42.827219211639822</v>
      </c>
      <c r="V12">
        <v>6.3566466566113622</v>
      </c>
      <c r="W12">
        <v>9.5037057248074994</v>
      </c>
      <c r="X12">
        <v>45.25528521060221</v>
      </c>
      <c r="Y12">
        <v>0</v>
      </c>
      <c r="Z12">
        <v>6.0321175199999999</v>
      </c>
      <c r="AA12">
        <v>13.088087999999999</v>
      </c>
      <c r="AB12">
        <v>12.121704816000001</v>
      </c>
      <c r="AC12">
        <v>5.9383226239999995</v>
      </c>
      <c r="AD12">
        <v>8.3893539599999993</v>
      </c>
      <c r="AE12">
        <v>15.1671353808</v>
      </c>
      <c r="AF12">
        <v>8.7725000000000009</v>
      </c>
      <c r="AG12">
        <v>5.7668582400000004</v>
      </c>
      <c r="AH12">
        <v>26.293833799999998</v>
      </c>
      <c r="AI12">
        <v>4.2961203999999995</v>
      </c>
      <c r="AJ12">
        <v>0</v>
      </c>
      <c r="AK12">
        <v>15.571999999999997</v>
      </c>
      <c r="AL12">
        <v>0</v>
      </c>
      <c r="AM12">
        <v>4.9079790476190475</v>
      </c>
      <c r="AN12">
        <v>0.82259000000000004</v>
      </c>
      <c r="AO12">
        <v>7.7571311999999999</v>
      </c>
      <c r="AP12">
        <v>3.9694090799999997</v>
      </c>
      <c r="AQ12">
        <v>14.323530000000002</v>
      </c>
      <c r="AR12">
        <v>4.7419007999999998</v>
      </c>
      <c r="AS12">
        <v>3.3842003519999997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22.406350239203256</v>
      </c>
      <c r="BB12">
        <f t="shared" si="0"/>
        <v>617.77507722306905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262.870152097892</v>
      </c>
      <c r="M13">
        <v>14.113989637305698</v>
      </c>
      <c r="N13">
        <v>36.241720038603262</v>
      </c>
      <c r="O13">
        <v>0</v>
      </c>
      <c r="P13">
        <v>42.737070594361377</v>
      </c>
      <c r="Q13">
        <v>6.6931244064577404</v>
      </c>
      <c r="R13">
        <v>13.011233040078199</v>
      </c>
      <c r="S13">
        <v>8.0993164050235471</v>
      </c>
      <c r="T13">
        <v>0</v>
      </c>
      <c r="U13">
        <v>42.827219211639822</v>
      </c>
      <c r="V13">
        <v>6.3566466566113622</v>
      </c>
      <c r="W13">
        <v>9.5037057248074994</v>
      </c>
      <c r="X13">
        <v>45.25528521060221</v>
      </c>
      <c r="Y13">
        <v>0</v>
      </c>
      <c r="Z13">
        <v>6.0321175199999999</v>
      </c>
      <c r="AA13">
        <v>13.088087999999999</v>
      </c>
      <c r="AB13">
        <v>12.121704816000001</v>
      </c>
      <c r="AC13">
        <v>5.9383226239999995</v>
      </c>
      <c r="AD13">
        <v>8.3893539599999993</v>
      </c>
      <c r="AE13">
        <v>15.1671353808</v>
      </c>
      <c r="AF13">
        <v>8.7725000000000009</v>
      </c>
      <c r="AG13">
        <v>5.7668582400000004</v>
      </c>
      <c r="AH13">
        <v>26.293833799999998</v>
      </c>
      <c r="AI13">
        <v>4.2961203999999995</v>
      </c>
      <c r="AJ13">
        <v>0</v>
      </c>
      <c r="AK13">
        <v>15.571999999999997</v>
      </c>
      <c r="AL13">
        <v>0</v>
      </c>
      <c r="AM13">
        <v>4.9079790476190475</v>
      </c>
      <c r="AN13">
        <v>0.82259000000000004</v>
      </c>
      <c r="AO13">
        <v>7.7571311999999999</v>
      </c>
      <c r="AP13">
        <v>3.9694090799999997</v>
      </c>
      <c r="AQ13">
        <v>14.323530000000002</v>
      </c>
      <c r="AR13">
        <v>4.7419007999999998</v>
      </c>
      <c r="AS13">
        <v>3.3842003519999997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22.716898248795054</v>
      </c>
      <c r="BB13">
        <f t="shared" si="0"/>
        <v>626.3373399950068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253.99734131636245</v>
      </c>
      <c r="M14">
        <v>14.113989637305698</v>
      </c>
      <c r="N14">
        <v>36.241720038603262</v>
      </c>
      <c r="O14">
        <v>0</v>
      </c>
      <c r="P14">
        <v>42.737070594361377</v>
      </c>
      <c r="Q14">
        <v>6.6931244064577404</v>
      </c>
      <c r="R14">
        <v>13.011233040078199</v>
      </c>
      <c r="S14">
        <v>8.0993164050235471</v>
      </c>
      <c r="T14">
        <v>0</v>
      </c>
      <c r="U14">
        <v>42.827219211639822</v>
      </c>
      <c r="V14">
        <v>6.3566466566113622</v>
      </c>
      <c r="W14">
        <v>9.5037057248074994</v>
      </c>
      <c r="X14">
        <v>45.25528521060221</v>
      </c>
      <c r="Y14">
        <v>0</v>
      </c>
      <c r="Z14">
        <v>6.0321175199999999</v>
      </c>
      <c r="AA14">
        <v>13.088087999999999</v>
      </c>
      <c r="AB14">
        <v>12.121704816000001</v>
      </c>
      <c r="AC14">
        <v>5.9383226239999995</v>
      </c>
      <c r="AD14">
        <v>8.3893539599999993</v>
      </c>
      <c r="AE14">
        <v>15.1671353808</v>
      </c>
      <c r="AF14">
        <v>8.7725000000000009</v>
      </c>
      <c r="AG14">
        <v>5.7668582400000004</v>
      </c>
      <c r="AH14">
        <v>26.293833799999998</v>
      </c>
      <c r="AI14">
        <v>4.2961203999999995</v>
      </c>
      <c r="AJ14">
        <v>0</v>
      </c>
      <c r="AK14">
        <v>15.571999999999997</v>
      </c>
      <c r="AL14">
        <v>0</v>
      </c>
      <c r="AM14">
        <v>4.9079790476190475</v>
      </c>
      <c r="AN14">
        <v>0.82259000000000004</v>
      </c>
      <c r="AO14">
        <v>7.7571311999999999</v>
      </c>
      <c r="AP14">
        <v>3.9694090799999997</v>
      </c>
      <c r="AQ14">
        <v>14.323530000000002</v>
      </c>
      <c r="AR14">
        <v>4.7419007999999998</v>
      </c>
      <c r="AS14">
        <v>3.3842003519999997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22.406350239203256</v>
      </c>
      <c r="BB14">
        <f t="shared" si="0"/>
        <v>617.77507722306905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3.0569573981204985</v>
      </c>
      <c r="L15">
        <v>303.99701116879032</v>
      </c>
      <c r="M15">
        <v>14.113989637305698</v>
      </c>
      <c r="N15">
        <v>36.241720038603262</v>
      </c>
      <c r="O15">
        <v>0</v>
      </c>
      <c r="P15">
        <v>42.737070594361377</v>
      </c>
      <c r="Q15">
        <v>6.6923516129032263</v>
      </c>
      <c r="R15">
        <v>13.00630790229885</v>
      </c>
      <c r="S15">
        <v>8.1019048282265569</v>
      </c>
      <c r="T15">
        <v>0</v>
      </c>
      <c r="U15">
        <v>42.827219211639822</v>
      </c>
      <c r="V15">
        <v>6.3566466566113622</v>
      </c>
      <c r="W15">
        <v>9.5011111828687955</v>
      </c>
      <c r="X15">
        <v>45.25528521060221</v>
      </c>
      <c r="Y15">
        <v>0</v>
      </c>
      <c r="Z15">
        <v>2.02488</v>
      </c>
      <c r="AA15">
        <v>13.088087999999999</v>
      </c>
      <c r="AB15">
        <v>12.121704816000001</v>
      </c>
      <c r="AC15">
        <v>5.9383226239999995</v>
      </c>
      <c r="AD15">
        <v>8.3893539599999993</v>
      </c>
      <c r="AE15">
        <v>15.1671353808</v>
      </c>
      <c r="AF15">
        <v>8.7725000000000009</v>
      </c>
      <c r="AG15">
        <v>5.7668582400000004</v>
      </c>
      <c r="AH15">
        <v>26.293833799999998</v>
      </c>
      <c r="AI15">
        <v>4.2961203999999995</v>
      </c>
      <c r="AJ15">
        <v>0</v>
      </c>
      <c r="AK15">
        <v>15.571999999999997</v>
      </c>
      <c r="AL15">
        <v>0</v>
      </c>
      <c r="AM15">
        <v>4.9079790476190475</v>
      </c>
      <c r="AN15">
        <v>0.82259000000000004</v>
      </c>
      <c r="AO15">
        <v>7.7571311999999999</v>
      </c>
      <c r="AP15">
        <v>3.5370971999999998</v>
      </c>
      <c r="AQ15">
        <v>14.323530000000002</v>
      </c>
      <c r="AR15">
        <v>4.7419007999999998</v>
      </c>
      <c r="AS15">
        <v>3.3842003519999997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24.107748074236348</v>
      </c>
      <c r="BB15">
        <f t="shared" si="0"/>
        <v>664.68505318851476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3.0572411795187069</v>
      </c>
      <c r="L16">
        <v>303.99701116879032</v>
      </c>
      <c r="M16">
        <v>14.113989637305698</v>
      </c>
      <c r="N16">
        <v>36.241720038603262</v>
      </c>
      <c r="O16">
        <v>0</v>
      </c>
      <c r="P16">
        <v>42.737070594361377</v>
      </c>
      <c r="Q16">
        <v>2.9963808080593854</v>
      </c>
      <c r="R16">
        <v>4.8913975652173916</v>
      </c>
      <c r="S16">
        <v>0</v>
      </c>
      <c r="T16">
        <v>0</v>
      </c>
      <c r="U16">
        <v>42.827219211639822</v>
      </c>
      <c r="V16">
        <v>6.3566466566113622</v>
      </c>
      <c r="W16">
        <v>9.5011111828687955</v>
      </c>
      <c r="X16">
        <v>45.25528521060221</v>
      </c>
      <c r="Y16">
        <v>0</v>
      </c>
      <c r="Z16">
        <v>2.02488</v>
      </c>
      <c r="AA16">
        <v>13.088087999999999</v>
      </c>
      <c r="AB16">
        <v>12.121704816000001</v>
      </c>
      <c r="AC16">
        <v>5.9383226239999995</v>
      </c>
      <c r="AD16">
        <v>8.3893539599999993</v>
      </c>
      <c r="AE16">
        <v>15.1671353808</v>
      </c>
      <c r="AF16">
        <v>8.7725000000000009</v>
      </c>
      <c r="AG16">
        <v>5.7668582400000004</v>
      </c>
      <c r="AH16">
        <v>26.293833799999998</v>
      </c>
      <c r="AI16">
        <v>4.2961203999999995</v>
      </c>
      <c r="AJ16">
        <v>0</v>
      </c>
      <c r="AK16">
        <v>15.571999999999997</v>
      </c>
      <c r="AL16">
        <v>0</v>
      </c>
      <c r="AM16">
        <v>4.9079790476190475</v>
      </c>
      <c r="AN16">
        <v>0.82259000000000004</v>
      </c>
      <c r="AO16">
        <v>7.7571311999999999</v>
      </c>
      <c r="AP16">
        <v>3.5370971999999998</v>
      </c>
      <c r="AQ16">
        <v>14.323530000000002</v>
      </c>
      <c r="AR16">
        <v>4.7419007999999998</v>
      </c>
      <c r="AS16">
        <v>3.3842003519999997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23.410810075351534</v>
      </c>
      <c r="BB16">
        <f t="shared" si="0"/>
        <v>645.46948899864594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3.0569573981204985</v>
      </c>
      <c r="L17">
        <v>303.99701116879032</v>
      </c>
      <c r="M17">
        <v>14.113989637305698</v>
      </c>
      <c r="N17">
        <v>36.241720038603262</v>
      </c>
      <c r="O17">
        <v>0</v>
      </c>
      <c r="P17">
        <v>42.737070594361377</v>
      </c>
      <c r="Q17">
        <v>3.1979170993048651</v>
      </c>
      <c r="R17">
        <v>5.5245121863560733</v>
      </c>
      <c r="S17">
        <v>3.461861005366726</v>
      </c>
      <c r="T17">
        <v>0</v>
      </c>
      <c r="U17">
        <v>42.827219211639822</v>
      </c>
      <c r="V17">
        <v>6.3637246963562752</v>
      </c>
      <c r="W17">
        <v>9.5003697454114864</v>
      </c>
      <c r="X17">
        <v>45.263572323379464</v>
      </c>
      <c r="Y17">
        <v>0</v>
      </c>
      <c r="Z17">
        <v>2.02488</v>
      </c>
      <c r="AA17">
        <v>13.088087999999999</v>
      </c>
      <c r="AB17">
        <v>12.121704816000001</v>
      </c>
      <c r="AC17">
        <v>5.9383226239999995</v>
      </c>
      <c r="AD17">
        <v>8.3893539599999993</v>
      </c>
      <c r="AE17">
        <v>15.1671353808</v>
      </c>
      <c r="AF17">
        <v>8.7725000000000009</v>
      </c>
      <c r="AG17">
        <v>5.7668582400000004</v>
      </c>
      <c r="AH17">
        <v>26.293833799999998</v>
      </c>
      <c r="AI17">
        <v>4.2961203999999995</v>
      </c>
      <c r="AJ17">
        <v>0</v>
      </c>
      <c r="AK17">
        <v>15.571999999999997</v>
      </c>
      <c r="AL17">
        <v>0</v>
      </c>
      <c r="AM17">
        <v>4.9079790476190475</v>
      </c>
      <c r="AN17">
        <v>0.82259000000000004</v>
      </c>
      <c r="AO17">
        <v>7.7571311999999999</v>
      </c>
      <c r="AP17">
        <v>3.5370971999999998</v>
      </c>
      <c r="AQ17">
        <v>14.323530000000002</v>
      </c>
      <c r="AR17">
        <v>4.7419007999999998</v>
      </c>
      <c r="AS17">
        <v>3.3842003519999997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23.561690062606829</v>
      </c>
      <c r="BB17">
        <f t="shared" si="0"/>
        <v>649.62946086280817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3.0572411795187069</v>
      </c>
      <c r="L18">
        <v>303.99701116879032</v>
      </c>
      <c r="M18">
        <v>14.113989637305698</v>
      </c>
      <c r="N18">
        <v>36.241720038603262</v>
      </c>
      <c r="O18">
        <v>0</v>
      </c>
      <c r="P18">
        <v>42.737070594361377</v>
      </c>
      <c r="Q18">
        <v>3.1979170993048651</v>
      </c>
      <c r="R18">
        <v>5.5245121863560733</v>
      </c>
      <c r="S18">
        <v>3.461861005366726</v>
      </c>
      <c r="T18">
        <v>0</v>
      </c>
      <c r="U18">
        <v>42.827219211639822</v>
      </c>
      <c r="V18">
        <v>6.3637246963562752</v>
      </c>
      <c r="W18">
        <v>9.5003697454114864</v>
      </c>
      <c r="X18">
        <v>45.263572323379464</v>
      </c>
      <c r="Y18">
        <v>0</v>
      </c>
      <c r="Z18">
        <v>2.02488</v>
      </c>
      <c r="AA18">
        <v>13.088087999999999</v>
      </c>
      <c r="AB18">
        <v>12.121704816000001</v>
      </c>
      <c r="AC18">
        <v>5.9383226239999995</v>
      </c>
      <c r="AD18">
        <v>8.3893539599999993</v>
      </c>
      <c r="AE18">
        <v>15.1671353808</v>
      </c>
      <c r="AF18">
        <v>8.7725000000000009</v>
      </c>
      <c r="AG18">
        <v>5.7668582400000004</v>
      </c>
      <c r="AH18">
        <v>26.293833799999998</v>
      </c>
      <c r="AI18">
        <v>4.2961203999999995</v>
      </c>
      <c r="AJ18">
        <v>0</v>
      </c>
      <c r="AK18">
        <v>15.571999999999997</v>
      </c>
      <c r="AL18">
        <v>0</v>
      </c>
      <c r="AM18">
        <v>4.9079790476190475</v>
      </c>
      <c r="AN18">
        <v>0.82259000000000004</v>
      </c>
      <c r="AO18">
        <v>7.7571311999999999</v>
      </c>
      <c r="AP18">
        <v>3.5370971999999998</v>
      </c>
      <c r="AQ18">
        <v>14.323530000000002</v>
      </c>
      <c r="AR18">
        <v>4.7419007999999998</v>
      </c>
      <c r="AS18">
        <v>3.3842003519999997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23.561699985758068</v>
      </c>
      <c r="BB18">
        <f t="shared" si="0"/>
        <v>649.629734721055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3.0569573981204985</v>
      </c>
      <c r="L19">
        <v>303.99701116879032</v>
      </c>
      <c r="M19">
        <v>14.113989637305698</v>
      </c>
      <c r="N19">
        <v>36.241720038603262</v>
      </c>
      <c r="O19">
        <v>0</v>
      </c>
      <c r="P19">
        <v>42.737070594361377</v>
      </c>
      <c r="Q19">
        <v>3.1979170993048651</v>
      </c>
      <c r="R19">
        <v>5.5245121863560733</v>
      </c>
      <c r="S19">
        <v>3.461861005366726</v>
      </c>
      <c r="T19">
        <v>0</v>
      </c>
      <c r="U19">
        <v>42.827219211639822</v>
      </c>
      <c r="V19">
        <v>6.3637246963562752</v>
      </c>
      <c r="W19">
        <v>9.5014264305177107</v>
      </c>
      <c r="X19">
        <v>45.263572323379464</v>
      </c>
      <c r="Y19">
        <v>0</v>
      </c>
      <c r="Z19">
        <v>2.02488</v>
      </c>
      <c r="AA19">
        <v>13.088087999999999</v>
      </c>
      <c r="AB19">
        <v>8.0811365439999996</v>
      </c>
      <c r="AC19">
        <v>5.9383226239999995</v>
      </c>
      <c r="AD19">
        <v>8.3893539599999993</v>
      </c>
      <c r="AE19">
        <v>15.1671353808</v>
      </c>
      <c r="AF19">
        <v>8.7725000000000009</v>
      </c>
      <c r="AG19">
        <v>5.7668582400000004</v>
      </c>
      <c r="AH19">
        <v>26.293833799999998</v>
      </c>
      <c r="AI19">
        <v>4.2961203999999995</v>
      </c>
      <c r="AJ19">
        <v>0</v>
      </c>
      <c r="AK19">
        <v>15.571999999999997</v>
      </c>
      <c r="AL19">
        <v>0</v>
      </c>
      <c r="AM19">
        <v>4.9079790476190475</v>
      </c>
      <c r="AN19">
        <v>0.82259000000000004</v>
      </c>
      <c r="AO19">
        <v>7.7571311999999999</v>
      </c>
      <c r="AP19">
        <v>3.5370971999999998</v>
      </c>
      <c r="AQ19">
        <v>19.098039999999997</v>
      </c>
      <c r="AR19">
        <v>4.7419007999999998</v>
      </c>
      <c r="AS19">
        <v>3.3842003519999997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23.58741503679726</v>
      </c>
      <c r="BB19">
        <f t="shared" si="0"/>
        <v>650.33873430172378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3.057021525013448</v>
      </c>
      <c r="L20">
        <v>303.99701116879032</v>
      </c>
      <c r="M20">
        <v>14.113989637305698</v>
      </c>
      <c r="N20">
        <v>36.241720038603262</v>
      </c>
      <c r="O20">
        <v>0</v>
      </c>
      <c r="P20">
        <v>42.737070594361377</v>
      </c>
      <c r="Q20">
        <v>3.1979170993048651</v>
      </c>
      <c r="R20">
        <v>5.5245121863560733</v>
      </c>
      <c r="S20">
        <v>3.461861005366726</v>
      </c>
      <c r="T20">
        <v>0</v>
      </c>
      <c r="U20">
        <v>42.827219211639822</v>
      </c>
      <c r="V20">
        <v>6.3637246963562752</v>
      </c>
      <c r="W20">
        <v>9.5003697454114864</v>
      </c>
      <c r="X20">
        <v>45.263572323379464</v>
      </c>
      <c r="Y20">
        <v>0</v>
      </c>
      <c r="Z20">
        <v>2.02488</v>
      </c>
      <c r="AA20">
        <v>13.088087999999999</v>
      </c>
      <c r="AB20">
        <v>8.0811365439999996</v>
      </c>
      <c r="AC20">
        <v>5.9383226239999995</v>
      </c>
      <c r="AD20">
        <v>8.3893539599999993</v>
      </c>
      <c r="AE20">
        <v>15.1671353808</v>
      </c>
      <c r="AF20">
        <v>8.7725000000000009</v>
      </c>
      <c r="AG20">
        <v>5.7668582400000004</v>
      </c>
      <c r="AH20">
        <v>26.293833799999998</v>
      </c>
      <c r="AI20">
        <v>4.2961203999999995</v>
      </c>
      <c r="AJ20">
        <v>0</v>
      </c>
      <c r="AK20">
        <v>15.571999999999997</v>
      </c>
      <c r="AL20">
        <v>0</v>
      </c>
      <c r="AM20">
        <v>4.9079790476190475</v>
      </c>
      <c r="AN20">
        <v>0.82259000000000004</v>
      </c>
      <c r="AO20">
        <v>7.7571311999999999</v>
      </c>
      <c r="AP20">
        <v>3.5370971999999998</v>
      </c>
      <c r="AQ20">
        <v>19.098039999999997</v>
      </c>
      <c r="AR20">
        <v>4.7419007999999998</v>
      </c>
      <c r="AS20">
        <v>3.3842003519999997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23.58738039527298</v>
      </c>
      <c r="BB20">
        <f t="shared" si="0"/>
        <v>650.33777638503477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3.0572012065100433</v>
      </c>
      <c r="L21">
        <v>303.99701116879032</v>
      </c>
      <c r="M21">
        <v>14.113989637305698</v>
      </c>
      <c r="N21">
        <v>36.241720038603262</v>
      </c>
      <c r="O21">
        <v>0</v>
      </c>
      <c r="P21">
        <v>42.737070594361377</v>
      </c>
      <c r="Q21">
        <v>2.2387916000000003</v>
      </c>
      <c r="R21">
        <v>3.8669773965402596</v>
      </c>
      <c r="S21">
        <v>1.8446559326923078</v>
      </c>
      <c r="T21">
        <v>0</v>
      </c>
      <c r="U21">
        <v>42.827219211639822</v>
      </c>
      <c r="V21">
        <v>4.5299334161300457</v>
      </c>
      <c r="W21">
        <v>9.5003697454114864</v>
      </c>
      <c r="X21">
        <v>45.263572323379464</v>
      </c>
      <c r="Y21">
        <v>0</v>
      </c>
      <c r="Z21">
        <v>2.02488</v>
      </c>
      <c r="AA21">
        <v>13.088087999999999</v>
      </c>
      <c r="AB21">
        <v>8.0811365439999996</v>
      </c>
      <c r="AC21">
        <v>5.9383226239999995</v>
      </c>
      <c r="AD21">
        <v>8.3893539599999993</v>
      </c>
      <c r="AE21">
        <v>15.1671353808</v>
      </c>
      <c r="AF21">
        <v>8.7725000000000009</v>
      </c>
      <c r="AG21">
        <v>5.7668582400000004</v>
      </c>
      <c r="AH21">
        <v>26.293833799999998</v>
      </c>
      <c r="AI21">
        <v>0.97639100000000012</v>
      </c>
      <c r="AJ21">
        <v>0</v>
      </c>
      <c r="AK21">
        <v>15.571999999999997</v>
      </c>
      <c r="AL21">
        <v>0</v>
      </c>
      <c r="AM21">
        <v>4.9079790476190475</v>
      </c>
      <c r="AN21">
        <v>0.82259000000000004</v>
      </c>
      <c r="AO21">
        <v>7.7571311999999999</v>
      </c>
      <c r="AP21">
        <v>3.5370971999999998</v>
      </c>
      <c r="AQ21">
        <v>19.098039999999997</v>
      </c>
      <c r="AR21">
        <v>4.7419007999999998</v>
      </c>
      <c r="AS21">
        <v>3.3842003519999997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23.258828591158007</v>
      </c>
      <c r="BB21">
        <f t="shared" si="0"/>
        <v>641.27912182862519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3.057021525013448</v>
      </c>
      <c r="L22">
        <v>303.99701116879032</v>
      </c>
      <c r="M22">
        <v>14.113989637305698</v>
      </c>
      <c r="N22">
        <v>36.241720038603262</v>
      </c>
      <c r="O22">
        <v>0</v>
      </c>
      <c r="P22">
        <v>42.737070594361377</v>
      </c>
      <c r="Q22">
        <v>2.2387916000000003</v>
      </c>
      <c r="R22">
        <v>3.8669773965402596</v>
      </c>
      <c r="S22">
        <v>1.8446559326923078</v>
      </c>
      <c r="T22">
        <v>0</v>
      </c>
      <c r="U22">
        <v>42.827219211639822</v>
      </c>
      <c r="V22">
        <v>4.5299334161300457</v>
      </c>
      <c r="W22">
        <v>9.5003697454114864</v>
      </c>
      <c r="X22">
        <v>45.263572323379464</v>
      </c>
      <c r="Y22">
        <v>0</v>
      </c>
      <c r="Z22">
        <v>2.02488</v>
      </c>
      <c r="AA22">
        <v>13.088087999999999</v>
      </c>
      <c r="AB22">
        <v>8.0811365439999996</v>
      </c>
      <c r="AC22">
        <v>5.9383226239999995</v>
      </c>
      <c r="AD22">
        <v>8.3893539599999993</v>
      </c>
      <c r="AE22">
        <v>15.1671353808</v>
      </c>
      <c r="AF22">
        <v>8.7725000000000009</v>
      </c>
      <c r="AG22">
        <v>5.7668582400000004</v>
      </c>
      <c r="AH22">
        <v>26.293833799999998</v>
      </c>
      <c r="AI22">
        <v>0.97639100000000012</v>
      </c>
      <c r="AJ22">
        <v>0</v>
      </c>
      <c r="AK22">
        <v>15.571999999999997</v>
      </c>
      <c r="AL22">
        <v>0</v>
      </c>
      <c r="AM22">
        <v>4.9079790476190475</v>
      </c>
      <c r="AN22">
        <v>0.82259000000000004</v>
      </c>
      <c r="AO22">
        <v>7.7571311999999999</v>
      </c>
      <c r="AP22">
        <v>3.5370971999999998</v>
      </c>
      <c r="AQ22">
        <v>19.098039999999997</v>
      </c>
      <c r="AR22">
        <v>4.7419007999999998</v>
      </c>
      <c r="AS22">
        <v>3.3842003519999997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23.258822311429753</v>
      </c>
      <c r="BB22">
        <f t="shared" si="0"/>
        <v>641.27894842685691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3.0572012065100433</v>
      </c>
      <c r="L23">
        <v>303.99756557521926</v>
      </c>
      <c r="M23">
        <v>14.113989637305698</v>
      </c>
      <c r="N23">
        <v>36.241720038603262</v>
      </c>
      <c r="O23">
        <v>0</v>
      </c>
      <c r="P23">
        <v>42.737070594361377</v>
      </c>
      <c r="Q23">
        <v>2.2387916000000003</v>
      </c>
      <c r="R23">
        <v>3.8669773965402596</v>
      </c>
      <c r="S23">
        <v>1.8446559326923078</v>
      </c>
      <c r="T23">
        <v>0</v>
      </c>
      <c r="U23">
        <v>42.827219211639822</v>
      </c>
      <c r="V23">
        <v>4.5299334161300457</v>
      </c>
      <c r="W23">
        <v>9.5003697454114864</v>
      </c>
      <c r="X23">
        <v>45.263572323379464</v>
      </c>
      <c r="Y23">
        <v>0</v>
      </c>
      <c r="Z23">
        <v>2.02488</v>
      </c>
      <c r="AA23">
        <v>13.088087999999999</v>
      </c>
      <c r="AB23">
        <v>8.0811365439999996</v>
      </c>
      <c r="AC23">
        <v>5.9383226239999995</v>
      </c>
      <c r="AD23">
        <v>8.3893539599999993</v>
      </c>
      <c r="AE23">
        <v>15.1671353808</v>
      </c>
      <c r="AF23">
        <v>8.7725000000000009</v>
      </c>
      <c r="AG23">
        <v>5.7668582400000004</v>
      </c>
      <c r="AH23">
        <v>26.293833799999998</v>
      </c>
      <c r="AI23">
        <v>0.97639100000000012</v>
      </c>
      <c r="AJ23">
        <v>0</v>
      </c>
      <c r="AK23">
        <v>15.571999999999997</v>
      </c>
      <c r="AL23">
        <v>0</v>
      </c>
      <c r="AM23">
        <v>4.9079790476190475</v>
      </c>
      <c r="AN23">
        <v>0.82259000000000004</v>
      </c>
      <c r="AO23">
        <v>7.7571311999999999</v>
      </c>
      <c r="AP23">
        <v>3.5370971999999998</v>
      </c>
      <c r="AQ23">
        <v>19.098039999999997</v>
      </c>
      <c r="AR23">
        <v>4.7419007999999998</v>
      </c>
      <c r="AS23">
        <v>3.3842003519999997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23.258847995382993</v>
      </c>
      <c r="BB23">
        <f t="shared" si="0"/>
        <v>641.27965683082914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3.057021525013448</v>
      </c>
      <c r="L24">
        <v>303.99738850825219</v>
      </c>
      <c r="M24">
        <v>14.113989637305698</v>
      </c>
      <c r="N24">
        <v>36.241720038603262</v>
      </c>
      <c r="O24">
        <v>0</v>
      </c>
      <c r="P24">
        <v>42.737070594361377</v>
      </c>
      <c r="Q24">
        <v>0</v>
      </c>
      <c r="R24">
        <v>0</v>
      </c>
      <c r="S24">
        <v>0</v>
      </c>
      <c r="T24">
        <v>0</v>
      </c>
      <c r="U24">
        <v>42.827219211639822</v>
      </c>
      <c r="V24">
        <v>4.3744363476363635</v>
      </c>
      <c r="W24">
        <v>9.5037057248074994</v>
      </c>
      <c r="X24">
        <v>45.25528521060221</v>
      </c>
      <c r="Y24">
        <v>0</v>
      </c>
      <c r="Z24">
        <v>4.021411679999999</v>
      </c>
      <c r="AA24">
        <v>13.088087999999999</v>
      </c>
      <c r="AB24">
        <v>8.0811365439999996</v>
      </c>
      <c r="AC24">
        <v>5.9383226239999995</v>
      </c>
      <c r="AD24">
        <v>8.3893539599999993</v>
      </c>
      <c r="AE24">
        <v>15.1671353808</v>
      </c>
      <c r="AF24">
        <v>8.7725000000000009</v>
      </c>
      <c r="AG24">
        <v>5.7668582400000004</v>
      </c>
      <c r="AH24">
        <v>26.293833799999998</v>
      </c>
      <c r="AI24">
        <v>4.2961203999999995</v>
      </c>
      <c r="AJ24">
        <v>0</v>
      </c>
      <c r="AK24">
        <v>15.571999999999997</v>
      </c>
      <c r="AL24">
        <v>0</v>
      </c>
      <c r="AM24">
        <v>4.9079790476190475</v>
      </c>
      <c r="AN24">
        <v>0.82259000000000004</v>
      </c>
      <c r="AO24">
        <v>7.7571311999999999</v>
      </c>
      <c r="AP24">
        <v>3.5370971999999998</v>
      </c>
      <c r="AQ24">
        <v>19.098039999999997</v>
      </c>
      <c r="AR24">
        <v>4.7419007999999998</v>
      </c>
      <c r="AS24">
        <v>3.3842003519999997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23.161023723466698</v>
      </c>
      <c r="BB24">
        <f t="shared" si="0"/>
        <v>638.58251230317421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2.9533608720596671</v>
      </c>
      <c r="L25">
        <v>303.99738850825219</v>
      </c>
      <c r="M25">
        <v>14.113989637305698</v>
      </c>
      <c r="N25">
        <v>36.241720038603262</v>
      </c>
      <c r="O25">
        <v>0</v>
      </c>
      <c r="P25">
        <v>42.737070594361377</v>
      </c>
      <c r="Q25">
        <v>6.6936978409090901</v>
      </c>
      <c r="R25">
        <v>13.01008034858388</v>
      </c>
      <c r="S25">
        <v>8.0993164050235471</v>
      </c>
      <c r="T25">
        <v>0</v>
      </c>
      <c r="U25">
        <v>42.827219211639822</v>
      </c>
      <c r="V25">
        <v>4.3744363476363635</v>
      </c>
      <c r="W25">
        <v>9.5037057248074994</v>
      </c>
      <c r="X25">
        <v>45.25528521060221</v>
      </c>
      <c r="Y25">
        <v>0</v>
      </c>
      <c r="Z25">
        <v>4.021411679999999</v>
      </c>
      <c r="AA25">
        <v>13.088087999999999</v>
      </c>
      <c r="AB25">
        <v>8.0811365439999996</v>
      </c>
      <c r="AC25">
        <v>5.9383226239999995</v>
      </c>
      <c r="AD25">
        <v>11.2117433792</v>
      </c>
      <c r="AE25">
        <v>15.1671353808</v>
      </c>
      <c r="AF25">
        <v>8.7725000000000009</v>
      </c>
      <c r="AG25">
        <v>5.7668582400000004</v>
      </c>
      <c r="AH25">
        <v>26.293833799999998</v>
      </c>
      <c r="AI25">
        <v>4.6866767999999999</v>
      </c>
      <c r="AJ25">
        <v>0</v>
      </c>
      <c r="AK25">
        <v>15.571999999999997</v>
      </c>
      <c r="AL25">
        <v>0</v>
      </c>
      <c r="AM25">
        <v>4.9079790476190475</v>
      </c>
      <c r="AN25">
        <v>0.82259000000000004</v>
      </c>
      <c r="AO25">
        <v>7.7571311999999999</v>
      </c>
      <c r="AP25">
        <v>3.5370971999999998</v>
      </c>
      <c r="AQ25">
        <v>19.098039999999997</v>
      </c>
      <c r="AR25">
        <v>16.257945599999996</v>
      </c>
      <c r="AS25">
        <v>3.5080125600000005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24.650352232779763</v>
      </c>
      <c r="BB25">
        <f t="shared" si="0"/>
        <v>679.64542056262383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2.9533188374441077</v>
      </c>
      <c r="L26">
        <v>379.99609574429547</v>
      </c>
      <c r="M26">
        <v>14.113989637305698</v>
      </c>
      <c r="N26">
        <v>36.241720038603262</v>
      </c>
      <c r="O26">
        <v>0</v>
      </c>
      <c r="P26">
        <v>42.737070594361377</v>
      </c>
      <c r="Q26">
        <v>6.6931244064577404</v>
      </c>
      <c r="R26">
        <v>13.011233040078199</v>
      </c>
      <c r="S26">
        <v>8.0993164050235471</v>
      </c>
      <c r="T26">
        <v>0</v>
      </c>
      <c r="U26">
        <v>42.827219211639822</v>
      </c>
      <c r="V26">
        <v>4.3744363476363635</v>
      </c>
      <c r="W26">
        <v>9.5037057248074994</v>
      </c>
      <c r="X26">
        <v>45.25528521060221</v>
      </c>
      <c r="Y26">
        <v>0</v>
      </c>
      <c r="Z26">
        <v>4.021411679999999</v>
      </c>
      <c r="AA26">
        <v>13.088087999999999</v>
      </c>
      <c r="AB26">
        <v>8.0811365439999996</v>
      </c>
      <c r="AC26">
        <v>5.9383226239999995</v>
      </c>
      <c r="AD26">
        <v>11.2117433792</v>
      </c>
      <c r="AE26">
        <v>15.1671353808</v>
      </c>
      <c r="AF26">
        <v>8.7725000000000009</v>
      </c>
      <c r="AG26">
        <v>5.7668582400000004</v>
      </c>
      <c r="AH26">
        <v>26.293833799999998</v>
      </c>
      <c r="AI26">
        <v>4.6866767999999999</v>
      </c>
      <c r="AJ26">
        <v>0</v>
      </c>
      <c r="AK26">
        <v>15.571999999999997</v>
      </c>
      <c r="AL26">
        <v>0</v>
      </c>
      <c r="AM26">
        <v>4.9079790476190475</v>
      </c>
      <c r="AN26">
        <v>0.82259000000000004</v>
      </c>
      <c r="AO26">
        <v>7.7571311999999999</v>
      </c>
      <c r="AP26">
        <v>3.5370971999999998</v>
      </c>
      <c r="AQ26">
        <v>19.098039999999997</v>
      </c>
      <c r="AR26">
        <v>16.257945599999996</v>
      </c>
      <c r="AS26">
        <v>3.5080125600000005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27.310326464705906</v>
      </c>
      <c r="BB26">
        <f t="shared" si="0"/>
        <v>752.98469078916821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2.9533188374441077</v>
      </c>
      <c r="L27">
        <v>460.92521732508322</v>
      </c>
      <c r="M27">
        <v>14.113989637305698</v>
      </c>
      <c r="N27">
        <v>36.241720038603262</v>
      </c>
      <c r="O27">
        <v>0</v>
      </c>
      <c r="P27">
        <v>42.737070594361377</v>
      </c>
      <c r="Q27">
        <v>6.6931244064577404</v>
      </c>
      <c r="R27">
        <v>13.011233040078199</v>
      </c>
      <c r="S27">
        <v>8.0993164050235471</v>
      </c>
      <c r="T27">
        <v>0</v>
      </c>
      <c r="U27">
        <v>42.827219211639822</v>
      </c>
      <c r="V27">
        <v>4.3744363476363635</v>
      </c>
      <c r="W27">
        <v>9.5037057248074994</v>
      </c>
      <c r="X27">
        <v>45.25528521060221</v>
      </c>
      <c r="Y27">
        <v>0</v>
      </c>
      <c r="Z27">
        <v>4.021411679999999</v>
      </c>
      <c r="AA27">
        <v>13.088087999999999</v>
      </c>
      <c r="AB27">
        <v>8.0811365439999996</v>
      </c>
      <c r="AC27">
        <v>5.9383226239999995</v>
      </c>
      <c r="AD27">
        <v>11.2117433792</v>
      </c>
      <c r="AE27">
        <v>15.1671353808</v>
      </c>
      <c r="AF27">
        <v>8.7725000000000009</v>
      </c>
      <c r="AG27">
        <v>5.7668582400000004</v>
      </c>
      <c r="AH27">
        <v>26.293833799999998</v>
      </c>
      <c r="AI27">
        <v>5.4677895999999997</v>
      </c>
      <c r="AJ27">
        <v>0</v>
      </c>
      <c r="AK27">
        <v>15.571999999999997</v>
      </c>
      <c r="AL27">
        <v>0</v>
      </c>
      <c r="AM27">
        <v>4.9079790476190475</v>
      </c>
      <c r="AN27">
        <v>0.82259000000000004</v>
      </c>
      <c r="AO27">
        <v>7.7571311999999999</v>
      </c>
      <c r="AP27">
        <v>3.5370971999999998</v>
      </c>
      <c r="AQ27">
        <v>19.098039999999997</v>
      </c>
      <c r="AR27">
        <v>3.3870719999999999</v>
      </c>
      <c r="AS27">
        <v>3.5080125600000005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29.719704112845772</v>
      </c>
      <c r="BB27">
        <f t="shared" si="0"/>
        <v>819.41467392181596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2.9533188374441077</v>
      </c>
      <c r="L28">
        <v>460.92521732508322</v>
      </c>
      <c r="M28">
        <v>14.113989637305698</v>
      </c>
      <c r="N28">
        <v>36.241720038603262</v>
      </c>
      <c r="O28">
        <v>0</v>
      </c>
      <c r="P28">
        <v>42.737070594361377</v>
      </c>
      <c r="Q28">
        <v>6.6931244064577404</v>
      </c>
      <c r="R28">
        <v>13.011233040078199</v>
      </c>
      <c r="S28">
        <v>8.0993164050235471</v>
      </c>
      <c r="T28">
        <v>0</v>
      </c>
      <c r="U28">
        <v>42.827219211639822</v>
      </c>
      <c r="V28">
        <v>4.3744363476363635</v>
      </c>
      <c r="W28">
        <v>9.5037057248074994</v>
      </c>
      <c r="X28">
        <v>45.25528521060221</v>
      </c>
      <c r="Y28">
        <v>0</v>
      </c>
      <c r="Z28">
        <v>4.021411679999999</v>
      </c>
      <c r="AA28">
        <v>13.088087999999999</v>
      </c>
      <c r="AB28">
        <v>8.0811365439999996</v>
      </c>
      <c r="AC28">
        <v>5.9383226239999995</v>
      </c>
      <c r="AD28">
        <v>11.2117433792</v>
      </c>
      <c r="AE28">
        <v>15.1671353808</v>
      </c>
      <c r="AF28">
        <v>8.7725000000000009</v>
      </c>
      <c r="AG28">
        <v>5.7668582400000004</v>
      </c>
      <c r="AH28">
        <v>26.293833799999998</v>
      </c>
      <c r="AI28">
        <v>14.997365759999999</v>
      </c>
      <c r="AJ28">
        <v>0</v>
      </c>
      <c r="AK28">
        <v>15.571999999999997</v>
      </c>
      <c r="AL28">
        <v>0</v>
      </c>
      <c r="AM28">
        <v>4.9079790476190475</v>
      </c>
      <c r="AN28">
        <v>0.82259000000000004</v>
      </c>
      <c r="AO28">
        <v>7.7571311999999999</v>
      </c>
      <c r="AP28">
        <v>3.5370971999999998</v>
      </c>
      <c r="AQ28">
        <v>19.098039999999997</v>
      </c>
      <c r="AR28">
        <v>3.3870719999999999</v>
      </c>
      <c r="AS28">
        <v>3.5080125600000005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30.053239278445769</v>
      </c>
      <c r="BB28">
        <f t="shared" si="0"/>
        <v>828.61071491621601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2.9533188374441077</v>
      </c>
      <c r="L29">
        <v>460.92521732508322</v>
      </c>
      <c r="M29">
        <v>14.113989637305698</v>
      </c>
      <c r="N29">
        <v>36.241720038603262</v>
      </c>
      <c r="O29">
        <v>0</v>
      </c>
      <c r="P29">
        <v>42.737070594361377</v>
      </c>
      <c r="Q29">
        <v>6.6931244064577404</v>
      </c>
      <c r="R29">
        <v>13.011233040078199</v>
      </c>
      <c r="S29">
        <v>8.0993164050235471</v>
      </c>
      <c r="T29">
        <v>0</v>
      </c>
      <c r="U29">
        <v>42.827219211639822</v>
      </c>
      <c r="V29">
        <v>4.3744363476363635</v>
      </c>
      <c r="W29">
        <v>9.5037057248074994</v>
      </c>
      <c r="X29">
        <v>45.25528521060221</v>
      </c>
      <c r="Y29">
        <v>0</v>
      </c>
      <c r="Z29">
        <v>4.021411679999999</v>
      </c>
      <c r="AA29">
        <v>13.088087999999999</v>
      </c>
      <c r="AB29">
        <v>8.0811365439999996</v>
      </c>
      <c r="AC29">
        <v>5.9383226239999995</v>
      </c>
      <c r="AD29">
        <v>11.2117433792</v>
      </c>
      <c r="AE29">
        <v>15.1671353808</v>
      </c>
      <c r="AF29">
        <v>8.7725000000000009</v>
      </c>
      <c r="AG29">
        <v>5.7668582400000004</v>
      </c>
      <c r="AH29">
        <v>26.293833799999998</v>
      </c>
      <c r="AI29">
        <v>14.997365759999999</v>
      </c>
      <c r="AJ29">
        <v>0</v>
      </c>
      <c r="AK29">
        <v>15.571999999999997</v>
      </c>
      <c r="AL29">
        <v>0</v>
      </c>
      <c r="AM29">
        <v>4.9079790476190475</v>
      </c>
      <c r="AN29">
        <v>0.82259000000000004</v>
      </c>
      <c r="AO29">
        <v>7.7571311999999999</v>
      </c>
      <c r="AP29">
        <v>3.5370971999999998</v>
      </c>
      <c r="AQ29">
        <v>19.098039999999997</v>
      </c>
      <c r="AR29">
        <v>3.3870719999999999</v>
      </c>
      <c r="AS29">
        <v>3.5080125600000005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30.053239278445769</v>
      </c>
      <c r="BB29">
        <f t="shared" si="0"/>
        <v>828.61071491621601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2.9533188374441077</v>
      </c>
      <c r="L30">
        <v>460.92521732508322</v>
      </c>
      <c r="M30">
        <v>14.113989637305698</v>
      </c>
      <c r="N30">
        <v>36.241720038603262</v>
      </c>
      <c r="O30">
        <v>0</v>
      </c>
      <c r="P30">
        <v>42.737070594361377</v>
      </c>
      <c r="Q30">
        <v>6.6931244064577404</v>
      </c>
      <c r="R30">
        <v>13.011233040078199</v>
      </c>
      <c r="S30">
        <v>8.0993164050235471</v>
      </c>
      <c r="T30">
        <v>0</v>
      </c>
      <c r="U30">
        <v>42.827219211639822</v>
      </c>
      <c r="V30">
        <v>4.3744363476363635</v>
      </c>
      <c r="W30">
        <v>9.5037057248074994</v>
      </c>
      <c r="X30">
        <v>45.25528521060221</v>
      </c>
      <c r="Y30">
        <v>0</v>
      </c>
      <c r="Z30">
        <v>4.021411679999999</v>
      </c>
      <c r="AA30">
        <v>13.088087999999999</v>
      </c>
      <c r="AB30">
        <v>8.0811365439999996</v>
      </c>
      <c r="AC30">
        <v>5.9383226239999995</v>
      </c>
      <c r="AD30">
        <v>11.2117433792</v>
      </c>
      <c r="AE30">
        <v>15.1671353808</v>
      </c>
      <c r="AF30">
        <v>8.7725000000000009</v>
      </c>
      <c r="AG30">
        <v>5.7668582400000004</v>
      </c>
      <c r="AH30">
        <v>26.293833799999998</v>
      </c>
      <c r="AI30">
        <v>14.997365759999999</v>
      </c>
      <c r="AJ30">
        <v>0</v>
      </c>
      <c r="AK30">
        <v>15.571999999999997</v>
      </c>
      <c r="AL30">
        <v>0</v>
      </c>
      <c r="AM30">
        <v>4.9079790476190475</v>
      </c>
      <c r="AN30">
        <v>0.82259000000000004</v>
      </c>
      <c r="AO30">
        <v>7.7571311999999999</v>
      </c>
      <c r="AP30">
        <v>3.5370971999999998</v>
      </c>
      <c r="AQ30">
        <v>19.098039999999997</v>
      </c>
      <c r="AR30">
        <v>3.3870719999999999</v>
      </c>
      <c r="AS30">
        <v>3.5080125600000005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30.053239278445769</v>
      </c>
      <c r="BB30">
        <f t="shared" si="0"/>
        <v>828.61071491621601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2.9533188374441077</v>
      </c>
      <c r="L31">
        <v>414.50456309208039</v>
      </c>
      <c r="M31">
        <v>14.113989637305698</v>
      </c>
      <c r="N31">
        <v>36.241720038603262</v>
      </c>
      <c r="O31">
        <v>0</v>
      </c>
      <c r="P31">
        <v>42.737070594361377</v>
      </c>
      <c r="Q31">
        <v>6.6931244064577404</v>
      </c>
      <c r="R31">
        <v>13.011233040078199</v>
      </c>
      <c r="S31">
        <v>8.0993164050235471</v>
      </c>
      <c r="T31">
        <v>0</v>
      </c>
      <c r="U31">
        <v>42.827219211639822</v>
      </c>
      <c r="V31">
        <v>4.3744363476363635</v>
      </c>
      <c r="W31">
        <v>9.5037057248074994</v>
      </c>
      <c r="X31">
        <v>45.25528521060221</v>
      </c>
      <c r="Y31">
        <v>0</v>
      </c>
      <c r="Z31">
        <v>4.021411679999999</v>
      </c>
      <c r="AA31">
        <v>13.088087999999999</v>
      </c>
      <c r="AB31">
        <v>8.0811365439999996</v>
      </c>
      <c r="AC31">
        <v>5.9383226239999995</v>
      </c>
      <c r="AD31">
        <v>11.2117433792</v>
      </c>
      <c r="AE31">
        <v>15.1671353808</v>
      </c>
      <c r="AF31">
        <v>8.7725000000000009</v>
      </c>
      <c r="AG31">
        <v>5.7668582400000004</v>
      </c>
      <c r="AH31">
        <v>26.293833799999998</v>
      </c>
      <c r="AI31">
        <v>14.997365759999999</v>
      </c>
      <c r="AJ31">
        <v>0</v>
      </c>
      <c r="AK31">
        <v>15.571999999999997</v>
      </c>
      <c r="AL31">
        <v>0</v>
      </c>
      <c r="AM31">
        <v>4.9079790476190475</v>
      </c>
      <c r="AN31">
        <v>0.82259000000000004</v>
      </c>
      <c r="AO31">
        <v>7.7571311999999999</v>
      </c>
      <c r="AP31">
        <v>3.5370971999999998</v>
      </c>
      <c r="AQ31">
        <v>19.098039999999997</v>
      </c>
      <c r="AR31">
        <v>4.7419007999999998</v>
      </c>
      <c r="AS31">
        <v>3.5080125600000005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28.475935046810839</v>
      </c>
      <c r="BB31">
        <f t="shared" si="0"/>
        <v>785.12219371484821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2.9533188374441077</v>
      </c>
      <c r="L32">
        <v>312.60323189632589</v>
      </c>
      <c r="M32">
        <v>14.113989637305698</v>
      </c>
      <c r="N32">
        <v>36.241720038603262</v>
      </c>
      <c r="O32">
        <v>0</v>
      </c>
      <c r="P32">
        <v>42.737070594361377</v>
      </c>
      <c r="Q32">
        <v>6.6931244064577404</v>
      </c>
      <c r="R32">
        <v>13.011233040078199</v>
      </c>
      <c r="S32">
        <v>8.0993164050235471</v>
      </c>
      <c r="T32">
        <v>0</v>
      </c>
      <c r="U32">
        <v>42.827219211639822</v>
      </c>
      <c r="V32">
        <v>4.3744363476363635</v>
      </c>
      <c r="W32">
        <v>9.5037057248074994</v>
      </c>
      <c r="X32">
        <v>45.25528521060221</v>
      </c>
      <c r="Y32">
        <v>0</v>
      </c>
      <c r="Z32">
        <v>4.021411679999999</v>
      </c>
      <c r="AA32">
        <v>13.088087999999999</v>
      </c>
      <c r="AB32">
        <v>8.0811365439999996</v>
      </c>
      <c r="AC32">
        <v>5.9383226239999995</v>
      </c>
      <c r="AD32">
        <v>11.2117433792</v>
      </c>
      <c r="AE32">
        <v>15.1671353808</v>
      </c>
      <c r="AF32">
        <v>8.7725000000000009</v>
      </c>
      <c r="AG32">
        <v>5.7668582400000004</v>
      </c>
      <c r="AH32">
        <v>26.293833799999998</v>
      </c>
      <c r="AI32">
        <v>14.997365759999999</v>
      </c>
      <c r="AJ32">
        <v>0</v>
      </c>
      <c r="AK32">
        <v>15.571999999999997</v>
      </c>
      <c r="AL32">
        <v>0</v>
      </c>
      <c r="AM32">
        <v>4.9079790476190475</v>
      </c>
      <c r="AN32">
        <v>0.82259000000000004</v>
      </c>
      <c r="AO32">
        <v>7.7571311999999999</v>
      </c>
      <c r="AP32">
        <v>3.5370971999999998</v>
      </c>
      <c r="AQ32">
        <v>19.098039999999997</v>
      </c>
      <c r="AR32">
        <v>4.7419007999999998</v>
      </c>
      <c r="AS32">
        <v>3.5080125600000005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24.909388273622319</v>
      </c>
      <c r="BB32">
        <f t="shared" si="0"/>
        <v>686.78740929228252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2.9533439779398694</v>
      </c>
      <c r="L33">
        <v>304.00131179373767</v>
      </c>
      <c r="M33">
        <v>14.113989637305698</v>
      </c>
      <c r="N33">
        <v>36.241720038603262</v>
      </c>
      <c r="O33">
        <v>0</v>
      </c>
      <c r="P33">
        <v>42.737070594361377</v>
      </c>
      <c r="Q33">
        <v>6.6931244064577404</v>
      </c>
      <c r="R33">
        <v>13.011233040078199</v>
      </c>
      <c r="S33">
        <v>8.0993164050235471</v>
      </c>
      <c r="T33">
        <v>0</v>
      </c>
      <c r="U33">
        <v>42.827219211639822</v>
      </c>
      <c r="V33">
        <v>4.3744363476363635</v>
      </c>
      <c r="W33">
        <v>9.5037057248074994</v>
      </c>
      <c r="X33">
        <v>45.25528521060221</v>
      </c>
      <c r="Y33">
        <v>0</v>
      </c>
      <c r="Z33">
        <v>4.021411679999999</v>
      </c>
      <c r="AA33">
        <v>13.088087999999999</v>
      </c>
      <c r="AB33">
        <v>8.0811365439999996</v>
      </c>
      <c r="AC33">
        <v>5.9383226239999995</v>
      </c>
      <c r="AD33">
        <v>11.2117433792</v>
      </c>
      <c r="AE33">
        <v>15.1671353808</v>
      </c>
      <c r="AF33">
        <v>8.7725000000000009</v>
      </c>
      <c r="AG33">
        <v>5.7668582400000004</v>
      </c>
      <c r="AH33">
        <v>26.293833799999998</v>
      </c>
      <c r="AI33">
        <v>14.997365759999999</v>
      </c>
      <c r="AJ33">
        <v>0</v>
      </c>
      <c r="AK33">
        <v>15.571999999999997</v>
      </c>
      <c r="AL33">
        <v>0</v>
      </c>
      <c r="AM33">
        <v>4.9079790476190475</v>
      </c>
      <c r="AN33">
        <v>0.82259000000000004</v>
      </c>
      <c r="AO33">
        <v>7.7571311999999999</v>
      </c>
      <c r="AP33">
        <v>3.5370971999999998</v>
      </c>
      <c r="AQ33">
        <v>19.098039999999997</v>
      </c>
      <c r="AR33">
        <v>4.7419007999999998</v>
      </c>
      <c r="AS33">
        <v>3.5080125600000005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24.608322104616533</v>
      </c>
      <c r="BB33">
        <f t="shared" si="0"/>
        <v>678.48658049919584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2.9533368837960472</v>
      </c>
      <c r="L34">
        <v>304.00131179373767</v>
      </c>
      <c r="M34">
        <v>14.113989637305698</v>
      </c>
      <c r="N34">
        <v>36.241720038603262</v>
      </c>
      <c r="O34">
        <v>0</v>
      </c>
      <c r="P34">
        <v>42.737070594361377</v>
      </c>
      <c r="Q34">
        <v>6.6931244064577404</v>
      </c>
      <c r="R34">
        <v>13.011233040078199</v>
      </c>
      <c r="S34">
        <v>8.0993164050235471</v>
      </c>
      <c r="T34">
        <v>0</v>
      </c>
      <c r="U34">
        <v>42.827219211639822</v>
      </c>
      <c r="V34">
        <v>4.3744363476363635</v>
      </c>
      <c r="W34">
        <v>9.5037057248074994</v>
      </c>
      <c r="X34">
        <v>45.25528521060221</v>
      </c>
      <c r="Y34">
        <v>0</v>
      </c>
      <c r="Z34">
        <v>4.021411679999999</v>
      </c>
      <c r="AA34">
        <v>13.088087999999999</v>
      </c>
      <c r="AB34">
        <v>8.0811365439999996</v>
      </c>
      <c r="AC34">
        <v>5.9383226239999995</v>
      </c>
      <c r="AD34">
        <v>11.2117433792</v>
      </c>
      <c r="AE34">
        <v>15.1671353808</v>
      </c>
      <c r="AF34">
        <v>8.7725000000000009</v>
      </c>
      <c r="AG34">
        <v>5.7668582400000004</v>
      </c>
      <c r="AH34">
        <v>26.293833799999998</v>
      </c>
      <c r="AI34">
        <v>4.6866767999999999</v>
      </c>
      <c r="AJ34">
        <v>0</v>
      </c>
      <c r="AK34">
        <v>15.571999999999997</v>
      </c>
      <c r="AL34">
        <v>0</v>
      </c>
      <c r="AM34">
        <v>4.9079790476190475</v>
      </c>
      <c r="AN34">
        <v>0.82259000000000004</v>
      </c>
      <c r="AO34">
        <v>7.7571311999999999</v>
      </c>
      <c r="AP34">
        <v>3.5370971999999998</v>
      </c>
      <c r="AQ34">
        <v>19.098039999999997</v>
      </c>
      <c r="AR34">
        <v>4.7419007999999998</v>
      </c>
      <c r="AS34">
        <v>3.5080125600000005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24.247447740212941</v>
      </c>
      <c r="BB34">
        <f t="shared" si="0"/>
        <v>668.53675880945559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2.9532719977070796</v>
      </c>
      <c r="L35">
        <v>304.00131179373767</v>
      </c>
      <c r="M35">
        <v>14.113989637305698</v>
      </c>
      <c r="N35">
        <v>36.241720038603262</v>
      </c>
      <c r="O35">
        <v>0</v>
      </c>
      <c r="P35">
        <v>42.737070594361377</v>
      </c>
      <c r="Q35">
        <v>2.9937273214285711</v>
      </c>
      <c r="R35">
        <v>4.8901250935425464</v>
      </c>
      <c r="S35">
        <v>2.9218375342741938</v>
      </c>
      <c r="T35">
        <v>0</v>
      </c>
      <c r="U35">
        <v>42.279494698849533</v>
      </c>
      <c r="V35">
        <v>4.3744363476363635</v>
      </c>
      <c r="W35">
        <v>9.5037057248074994</v>
      </c>
      <c r="X35">
        <v>45.25528521060221</v>
      </c>
      <c r="Y35">
        <v>0</v>
      </c>
      <c r="Z35">
        <v>4.021411679999999</v>
      </c>
      <c r="AA35">
        <v>13.088087999999999</v>
      </c>
      <c r="AB35">
        <v>8.0811365439999996</v>
      </c>
      <c r="AC35">
        <v>5.9383226239999995</v>
      </c>
      <c r="AD35">
        <v>11.2117433792</v>
      </c>
      <c r="AE35">
        <v>15.1671353808</v>
      </c>
      <c r="AF35">
        <v>8.7725000000000009</v>
      </c>
      <c r="AG35">
        <v>5.7668582400000004</v>
      </c>
      <c r="AH35">
        <v>26.293833799999998</v>
      </c>
      <c r="AI35">
        <v>0.97639100000000012</v>
      </c>
      <c r="AJ35">
        <v>0</v>
      </c>
      <c r="AK35">
        <v>15.571999999999997</v>
      </c>
      <c r="AL35">
        <v>0</v>
      </c>
      <c r="AM35">
        <v>4.9079790476190475</v>
      </c>
      <c r="AN35">
        <v>0.82259000000000004</v>
      </c>
      <c r="AO35">
        <v>7.7571311999999999</v>
      </c>
      <c r="AP35">
        <v>3.5370971999999998</v>
      </c>
      <c r="AQ35">
        <v>19.098039999999997</v>
      </c>
      <c r="AR35">
        <v>4.7419007999999998</v>
      </c>
      <c r="AS35">
        <v>3.5080125600000005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23.503485285768853</v>
      </c>
      <c r="BB35">
        <f t="shared" si="0"/>
        <v>648.02466216270625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2.9532719977070796</v>
      </c>
      <c r="L36">
        <v>304.00131179373767</v>
      </c>
      <c r="M36">
        <v>14.113989637305698</v>
      </c>
      <c r="N36">
        <v>36.241720038603262</v>
      </c>
      <c r="O36">
        <v>0</v>
      </c>
      <c r="P36">
        <v>42.737070594361377</v>
      </c>
      <c r="Q36">
        <v>2.9937273214285711</v>
      </c>
      <c r="R36">
        <v>4.8901250935425464</v>
      </c>
      <c r="S36">
        <v>2.9218375342741938</v>
      </c>
      <c r="T36">
        <v>0</v>
      </c>
      <c r="U36">
        <v>42.279494698849533</v>
      </c>
      <c r="V36">
        <v>4.3744363476363635</v>
      </c>
      <c r="W36">
        <v>9.5037057248074994</v>
      </c>
      <c r="X36">
        <v>45.25528521060221</v>
      </c>
      <c r="Y36">
        <v>0</v>
      </c>
      <c r="Z36">
        <v>4.021411679999999</v>
      </c>
      <c r="AA36">
        <v>13.088087999999999</v>
      </c>
      <c r="AB36">
        <v>8.0811365439999996</v>
      </c>
      <c r="AC36">
        <v>5.9383226239999995</v>
      </c>
      <c r="AD36">
        <v>11.2117433792</v>
      </c>
      <c r="AE36">
        <v>15.1671353808</v>
      </c>
      <c r="AF36">
        <v>8.7725000000000009</v>
      </c>
      <c r="AG36">
        <v>5.7668582400000004</v>
      </c>
      <c r="AH36">
        <v>26.293833799999998</v>
      </c>
      <c r="AI36">
        <v>0.97639100000000012</v>
      </c>
      <c r="AJ36">
        <v>0</v>
      </c>
      <c r="AK36">
        <v>15.571999999999997</v>
      </c>
      <c r="AL36">
        <v>0</v>
      </c>
      <c r="AM36">
        <v>4.9079790476190475</v>
      </c>
      <c r="AN36">
        <v>0.82259000000000004</v>
      </c>
      <c r="AO36">
        <v>7.7571311999999999</v>
      </c>
      <c r="AP36">
        <v>3.5370971999999998</v>
      </c>
      <c r="AQ36">
        <v>19.098039999999997</v>
      </c>
      <c r="AR36">
        <v>4.7419007999999998</v>
      </c>
      <c r="AS36">
        <v>3.5080125600000005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23.503485285768853</v>
      </c>
      <c r="BB36">
        <f t="shared" si="0"/>
        <v>648.02466216270625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2.9532719977070796</v>
      </c>
      <c r="L37">
        <v>304.00131179373767</v>
      </c>
      <c r="M37">
        <v>14.113989637305698</v>
      </c>
      <c r="N37">
        <v>36.241720038603262</v>
      </c>
      <c r="O37">
        <v>0</v>
      </c>
      <c r="P37">
        <v>42.737070594361377</v>
      </c>
      <c r="Q37">
        <v>2.9937273214285711</v>
      </c>
      <c r="R37">
        <v>4.8901250935425464</v>
      </c>
      <c r="S37">
        <v>2.9218375342741938</v>
      </c>
      <c r="T37">
        <v>0</v>
      </c>
      <c r="U37">
        <v>42.279494698849533</v>
      </c>
      <c r="V37">
        <v>4.3744363476363635</v>
      </c>
      <c r="W37">
        <v>9.5037057248074994</v>
      </c>
      <c r="X37">
        <v>45.25528521060221</v>
      </c>
      <c r="Y37">
        <v>0</v>
      </c>
      <c r="Z37">
        <v>4.021411679999999</v>
      </c>
      <c r="AA37">
        <v>13.088087999999999</v>
      </c>
      <c r="AB37">
        <v>8.0811365439999996</v>
      </c>
      <c r="AC37">
        <v>5.9383226239999995</v>
      </c>
      <c r="AD37">
        <v>11.2117433792</v>
      </c>
      <c r="AE37">
        <v>15.1671353808</v>
      </c>
      <c r="AF37">
        <v>8.7725000000000009</v>
      </c>
      <c r="AG37">
        <v>5.7668582400000004</v>
      </c>
      <c r="AH37">
        <v>34.864751999999996</v>
      </c>
      <c r="AI37">
        <v>4.2961203999999995</v>
      </c>
      <c r="AJ37">
        <v>0</v>
      </c>
      <c r="AK37">
        <v>15.571999999999997</v>
      </c>
      <c r="AL37">
        <v>0</v>
      </c>
      <c r="AM37">
        <v>4.9079790476190475</v>
      </c>
      <c r="AN37">
        <v>0.82259000000000004</v>
      </c>
      <c r="AO37">
        <v>7.5767327999999994</v>
      </c>
      <c r="AP37">
        <v>3.5370971999999998</v>
      </c>
      <c r="AQ37">
        <v>19.098039999999997</v>
      </c>
      <c r="AR37">
        <v>3.3870719999999999</v>
      </c>
      <c r="AS37">
        <v>3.5080125600000005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23.865924999768854</v>
      </c>
      <c r="BB37">
        <f t="shared" si="0"/>
        <v>658.01764284870603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2.9532719977070796</v>
      </c>
      <c r="L38">
        <v>304.00131179373767</v>
      </c>
      <c r="M38">
        <v>14.113989637305698</v>
      </c>
      <c r="N38">
        <v>36.241720038603262</v>
      </c>
      <c r="O38">
        <v>0</v>
      </c>
      <c r="P38">
        <v>42.737070594361377</v>
      </c>
      <c r="Q38">
        <v>2.9937273214285711</v>
      </c>
      <c r="R38">
        <v>4.8901250935425464</v>
      </c>
      <c r="S38">
        <v>2.9218375342741938</v>
      </c>
      <c r="T38">
        <v>0</v>
      </c>
      <c r="U38">
        <v>42.279494698849533</v>
      </c>
      <c r="V38">
        <v>4.3744363476363635</v>
      </c>
      <c r="W38">
        <v>9.5037057248074994</v>
      </c>
      <c r="X38">
        <v>45.25528521060221</v>
      </c>
      <c r="Y38">
        <v>0</v>
      </c>
      <c r="Z38">
        <v>4.021411679999999</v>
      </c>
      <c r="AA38">
        <v>13.088087999999999</v>
      </c>
      <c r="AB38">
        <v>8.0811365439999996</v>
      </c>
      <c r="AC38">
        <v>5.9383226239999995</v>
      </c>
      <c r="AD38">
        <v>11.2117433792</v>
      </c>
      <c r="AE38">
        <v>15.1671353808</v>
      </c>
      <c r="AF38">
        <v>8.7725000000000009</v>
      </c>
      <c r="AG38">
        <v>5.7668582400000004</v>
      </c>
      <c r="AH38">
        <v>34.864751999999996</v>
      </c>
      <c r="AI38">
        <v>4.2961203999999995</v>
      </c>
      <c r="AJ38">
        <v>0</v>
      </c>
      <c r="AK38">
        <v>15.571999999999997</v>
      </c>
      <c r="AL38">
        <v>0</v>
      </c>
      <c r="AM38">
        <v>4.9079790476190475</v>
      </c>
      <c r="AN38">
        <v>0.82259000000000004</v>
      </c>
      <c r="AO38">
        <v>7.5767327999999994</v>
      </c>
      <c r="AP38">
        <v>3.5370971999999998</v>
      </c>
      <c r="AQ38">
        <v>18.170199999999998</v>
      </c>
      <c r="AR38">
        <v>3.3870719999999999</v>
      </c>
      <c r="AS38">
        <v>3.5080125600000005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23.833450599768856</v>
      </c>
      <c r="BB38">
        <f t="shared" si="0"/>
        <v>657.12227724870604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2.9532719977070796</v>
      </c>
      <c r="L39">
        <v>304.00131179373767</v>
      </c>
      <c r="M39">
        <v>14.113989637305698</v>
      </c>
      <c r="N39">
        <v>36.241720038603262</v>
      </c>
      <c r="O39">
        <v>0</v>
      </c>
      <c r="P39">
        <v>42.737070594361377</v>
      </c>
      <c r="Q39">
        <v>2.9937273214285711</v>
      </c>
      <c r="R39">
        <v>4.8901250935425464</v>
      </c>
      <c r="S39">
        <v>2.9218375342741938</v>
      </c>
      <c r="T39">
        <v>0</v>
      </c>
      <c r="U39">
        <v>42.279494698849533</v>
      </c>
      <c r="V39">
        <v>4.3744363476363635</v>
      </c>
      <c r="W39">
        <v>9.5037057248074994</v>
      </c>
      <c r="X39">
        <v>45.25528521060221</v>
      </c>
      <c r="Y39">
        <v>0</v>
      </c>
      <c r="Z39">
        <v>4.021411679999999</v>
      </c>
      <c r="AA39">
        <v>13.088087999999999</v>
      </c>
      <c r="AB39">
        <v>12.121704816000001</v>
      </c>
      <c r="AC39">
        <v>5.9383226239999995</v>
      </c>
      <c r="AD39">
        <v>11.2117433792</v>
      </c>
      <c r="AE39">
        <v>15.1671353808</v>
      </c>
      <c r="AF39">
        <v>8.7725000000000009</v>
      </c>
      <c r="AG39">
        <v>5.7668582400000004</v>
      </c>
      <c r="AH39">
        <v>34.864751999999996</v>
      </c>
      <c r="AI39">
        <v>4.2961203999999995</v>
      </c>
      <c r="AJ39">
        <v>0</v>
      </c>
      <c r="AK39">
        <v>15.571999999999997</v>
      </c>
      <c r="AL39">
        <v>0</v>
      </c>
      <c r="AM39">
        <v>4.9079790476190475</v>
      </c>
      <c r="AN39">
        <v>0.82259000000000004</v>
      </c>
      <c r="AO39">
        <v>7.5767327999999994</v>
      </c>
      <c r="AP39">
        <v>3.5370971999999998</v>
      </c>
      <c r="AQ39">
        <v>18.170199999999998</v>
      </c>
      <c r="AR39">
        <v>16.257945599999996</v>
      </c>
      <c r="AS39">
        <v>9.8637059040000015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24.647800270968851</v>
      </c>
      <c r="BB39">
        <f t="shared" si="0"/>
        <v>679.57506279350605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2.9532719977070796</v>
      </c>
      <c r="L40">
        <v>304.00131179373767</v>
      </c>
      <c r="M40">
        <v>14.113989637305698</v>
      </c>
      <c r="N40">
        <v>36.241720038603262</v>
      </c>
      <c r="O40">
        <v>0</v>
      </c>
      <c r="P40">
        <v>42.737070594361377</v>
      </c>
      <c r="Q40">
        <v>6.9306069290322583</v>
      </c>
      <c r="R40">
        <v>13.480056216569768</v>
      </c>
      <c r="S40">
        <v>8.3928646245059291</v>
      </c>
      <c r="T40">
        <v>0</v>
      </c>
      <c r="U40">
        <v>42.279494698849533</v>
      </c>
      <c r="V40">
        <v>4.3744363476363635</v>
      </c>
      <c r="W40">
        <v>9.5037057248074994</v>
      </c>
      <c r="X40">
        <v>45.25528521060221</v>
      </c>
      <c r="Y40">
        <v>0</v>
      </c>
      <c r="Z40">
        <v>4.021411679999999</v>
      </c>
      <c r="AA40">
        <v>13.088087999999999</v>
      </c>
      <c r="AB40">
        <v>12.121704816000001</v>
      </c>
      <c r="AC40">
        <v>5.9383226239999995</v>
      </c>
      <c r="AD40">
        <v>11.2117433792</v>
      </c>
      <c r="AE40">
        <v>15.1671353808</v>
      </c>
      <c r="AF40">
        <v>8.7725000000000009</v>
      </c>
      <c r="AG40">
        <v>5.7668582400000004</v>
      </c>
      <c r="AH40">
        <v>34.864751999999996</v>
      </c>
      <c r="AI40">
        <v>4.2961203999999995</v>
      </c>
      <c r="AJ40">
        <v>0</v>
      </c>
      <c r="AK40">
        <v>15.571999999999997</v>
      </c>
      <c r="AL40">
        <v>0</v>
      </c>
      <c r="AM40">
        <v>4.9079790476190475</v>
      </c>
      <c r="AN40">
        <v>0.82259000000000004</v>
      </c>
      <c r="AO40">
        <v>7.5767327999999994</v>
      </c>
      <c r="AP40">
        <v>3.5370971999999998</v>
      </c>
      <c r="AQ40">
        <v>18.170199999999998</v>
      </c>
      <c r="AR40">
        <v>16.257945599999996</v>
      </c>
      <c r="AS40">
        <v>9.8637059040000015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25.277725161399374</v>
      </c>
      <c r="BB40">
        <f t="shared" si="0"/>
        <v>696.94297572393816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2.9532719977070796</v>
      </c>
      <c r="L41">
        <v>304.00131179373767</v>
      </c>
      <c r="M41">
        <v>14.113989637305698</v>
      </c>
      <c r="N41">
        <v>36.241720038603262</v>
      </c>
      <c r="O41">
        <v>0</v>
      </c>
      <c r="P41">
        <v>42.737070594361377</v>
      </c>
      <c r="Q41">
        <v>6.9306069290322583</v>
      </c>
      <c r="R41">
        <v>13.480056216569768</v>
      </c>
      <c r="S41">
        <v>8.3928646245059291</v>
      </c>
      <c r="T41">
        <v>0</v>
      </c>
      <c r="U41">
        <v>42.279494698849533</v>
      </c>
      <c r="V41">
        <v>4.3744363476363635</v>
      </c>
      <c r="W41">
        <v>9.5037057248074994</v>
      </c>
      <c r="X41">
        <v>45.25528521060221</v>
      </c>
      <c r="Y41">
        <v>0</v>
      </c>
      <c r="Z41">
        <v>4.021411679999999</v>
      </c>
      <c r="AA41">
        <v>13.088087999999999</v>
      </c>
      <c r="AB41">
        <v>12.121704816000001</v>
      </c>
      <c r="AC41">
        <v>5.9383226239999995</v>
      </c>
      <c r="AD41">
        <v>11.2117433792</v>
      </c>
      <c r="AE41">
        <v>15.1671353808</v>
      </c>
      <c r="AF41">
        <v>8.7725000000000009</v>
      </c>
      <c r="AG41">
        <v>5.7668582400000004</v>
      </c>
      <c r="AH41">
        <v>34.864751999999996</v>
      </c>
      <c r="AI41">
        <v>4.2961203999999995</v>
      </c>
      <c r="AJ41">
        <v>0</v>
      </c>
      <c r="AK41">
        <v>15.571999999999997</v>
      </c>
      <c r="AL41">
        <v>0</v>
      </c>
      <c r="AM41">
        <v>4.9079790476190475</v>
      </c>
      <c r="AN41">
        <v>0.82259000000000004</v>
      </c>
      <c r="AO41">
        <v>7.5767327999999994</v>
      </c>
      <c r="AP41">
        <v>2.9082799199999996</v>
      </c>
      <c r="AQ41">
        <v>14.323530000000002</v>
      </c>
      <c r="AR41">
        <v>4.7419007999999998</v>
      </c>
      <c r="AS41">
        <v>9.8637059040000015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24.71802153859938</v>
      </c>
      <c r="BB41">
        <f t="shared" si="0"/>
        <v>681.51114726673836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2.9532719977070796</v>
      </c>
      <c r="L42">
        <v>357.00230459307005</v>
      </c>
      <c r="M42">
        <v>14.113989637305698</v>
      </c>
      <c r="N42">
        <v>36.241720038603262</v>
      </c>
      <c r="O42">
        <v>0</v>
      </c>
      <c r="P42">
        <v>42.737070594361377</v>
      </c>
      <c r="Q42">
        <v>6.9306069290322583</v>
      </c>
      <c r="R42">
        <v>13.480056216569768</v>
      </c>
      <c r="S42">
        <v>8.3928646245059291</v>
      </c>
      <c r="T42">
        <v>0</v>
      </c>
      <c r="U42">
        <v>42.279494698849533</v>
      </c>
      <c r="V42">
        <v>4.3744363476363635</v>
      </c>
      <c r="W42">
        <v>9.5037057248074994</v>
      </c>
      <c r="X42">
        <v>45.25528521060221</v>
      </c>
      <c r="Y42">
        <v>0</v>
      </c>
      <c r="Z42">
        <v>4.021411679999999</v>
      </c>
      <c r="AA42">
        <v>13.088087999999999</v>
      </c>
      <c r="AB42">
        <v>12.121704816000001</v>
      </c>
      <c r="AC42">
        <v>5.9383226239999995</v>
      </c>
      <c r="AD42">
        <v>11.2117433792</v>
      </c>
      <c r="AE42">
        <v>15.1671353808</v>
      </c>
      <c r="AF42">
        <v>8.7725000000000009</v>
      </c>
      <c r="AG42">
        <v>5.7668582400000004</v>
      </c>
      <c r="AH42">
        <v>34.864751999999996</v>
      </c>
      <c r="AI42">
        <v>4.2961203999999995</v>
      </c>
      <c r="AJ42">
        <v>0</v>
      </c>
      <c r="AK42">
        <v>15.571999999999997</v>
      </c>
      <c r="AL42">
        <v>0</v>
      </c>
      <c r="AM42">
        <v>4.9079790476190475</v>
      </c>
      <c r="AN42">
        <v>0.82259000000000004</v>
      </c>
      <c r="AO42">
        <v>7.5767327999999994</v>
      </c>
      <c r="AP42">
        <v>2.9082799199999996</v>
      </c>
      <c r="AQ42">
        <v>14.323530000000002</v>
      </c>
      <c r="AR42">
        <v>4.7419007999999998</v>
      </c>
      <c r="AS42">
        <v>9.8637059040000015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26.573056286575998</v>
      </c>
      <c r="BB42">
        <f t="shared" si="0"/>
        <v>732.65710531809395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2.9532931131544382</v>
      </c>
      <c r="L43">
        <v>357.00230459307005</v>
      </c>
      <c r="M43">
        <v>14.113989637305698</v>
      </c>
      <c r="N43">
        <v>36.241720038603262</v>
      </c>
      <c r="O43">
        <v>0</v>
      </c>
      <c r="P43">
        <v>42.737070594361377</v>
      </c>
      <c r="Q43">
        <v>6.9306069290322583</v>
      </c>
      <c r="R43">
        <v>13.480056216569768</v>
      </c>
      <c r="S43">
        <v>8.3928646245059291</v>
      </c>
      <c r="T43">
        <v>0</v>
      </c>
      <c r="U43">
        <v>42.279494698849533</v>
      </c>
      <c r="V43">
        <v>4.3744363476363635</v>
      </c>
      <c r="W43">
        <v>9.5037057248074994</v>
      </c>
      <c r="X43">
        <v>45.25528521060221</v>
      </c>
      <c r="Y43">
        <v>0</v>
      </c>
      <c r="Z43">
        <v>4.021411679999999</v>
      </c>
      <c r="AA43">
        <v>13.088087999999999</v>
      </c>
      <c r="AB43">
        <v>12.121704816000001</v>
      </c>
      <c r="AC43">
        <v>8.9164694943999994</v>
      </c>
      <c r="AD43">
        <v>11.2117433792</v>
      </c>
      <c r="AE43">
        <v>15.1671353808</v>
      </c>
      <c r="AF43">
        <v>8.7725000000000009</v>
      </c>
      <c r="AG43">
        <v>5.7668582400000004</v>
      </c>
      <c r="AH43">
        <v>34.864751999999996</v>
      </c>
      <c r="AI43">
        <v>4.2961203999999995</v>
      </c>
      <c r="AJ43">
        <v>0</v>
      </c>
      <c r="AK43">
        <v>15.571999999999997</v>
      </c>
      <c r="AL43">
        <v>0</v>
      </c>
      <c r="AM43">
        <v>4.9079790476190475</v>
      </c>
      <c r="AN43">
        <v>0.82259000000000004</v>
      </c>
      <c r="AO43">
        <v>7.5767327999999994</v>
      </c>
      <c r="AP43">
        <v>2.9082799199999996</v>
      </c>
      <c r="AQ43">
        <v>14.323530000000002</v>
      </c>
      <c r="AR43">
        <v>4.7419007999999998</v>
      </c>
      <c r="AS43">
        <v>4.8699468479999997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26.502510513216649</v>
      </c>
      <c r="BB43">
        <f t="shared" si="0"/>
        <v>730.71206002130077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2.9532834224598927</v>
      </c>
      <c r="L44">
        <v>357.00230459307005</v>
      </c>
      <c r="M44">
        <v>14.113989637305698</v>
      </c>
      <c r="N44">
        <v>36.241720038603262</v>
      </c>
      <c r="O44">
        <v>0</v>
      </c>
      <c r="P44">
        <v>42.737070594361377</v>
      </c>
      <c r="Q44">
        <v>6.9306069290322583</v>
      </c>
      <c r="R44">
        <v>13.480056216569768</v>
      </c>
      <c r="S44">
        <v>8.3928646245059291</v>
      </c>
      <c r="T44">
        <v>0</v>
      </c>
      <c r="U44">
        <v>42.279494698849533</v>
      </c>
      <c r="V44">
        <v>4.3744363476363635</v>
      </c>
      <c r="W44">
        <v>9.5037057248074994</v>
      </c>
      <c r="X44">
        <v>45.25528521060221</v>
      </c>
      <c r="Y44">
        <v>0</v>
      </c>
      <c r="Z44">
        <v>4.021411679999999</v>
      </c>
      <c r="AA44">
        <v>13.088087999999999</v>
      </c>
      <c r="AB44">
        <v>12.121704816000001</v>
      </c>
      <c r="AC44">
        <v>8.9164694943999994</v>
      </c>
      <c r="AD44">
        <v>11.2117433792</v>
      </c>
      <c r="AE44">
        <v>15.1671353808</v>
      </c>
      <c r="AF44">
        <v>8.7725000000000009</v>
      </c>
      <c r="AG44">
        <v>5.7668582400000004</v>
      </c>
      <c r="AH44">
        <v>34.864751999999996</v>
      </c>
      <c r="AI44">
        <v>4.2961203999999995</v>
      </c>
      <c r="AJ44">
        <v>0</v>
      </c>
      <c r="AK44">
        <v>15.571999999999997</v>
      </c>
      <c r="AL44">
        <v>0</v>
      </c>
      <c r="AM44">
        <v>4.9079790476190475</v>
      </c>
      <c r="AN44">
        <v>0.82259000000000004</v>
      </c>
      <c r="AO44">
        <v>7.5767327999999994</v>
      </c>
      <c r="AP44">
        <v>2.9082799199999996</v>
      </c>
      <c r="AQ44">
        <v>14.323530000000002</v>
      </c>
      <c r="AR44">
        <v>4.7419007999999998</v>
      </c>
      <c r="AS44">
        <v>3.5080125600000005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26.454842351242341</v>
      </c>
      <c r="BB44">
        <f t="shared" si="0"/>
        <v>729.3977842045806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2.9532931131544382</v>
      </c>
      <c r="L45">
        <v>420.00139208253057</v>
      </c>
      <c r="M45">
        <v>14.113989637305698</v>
      </c>
      <c r="N45">
        <v>36.241720038603262</v>
      </c>
      <c r="O45">
        <v>0</v>
      </c>
      <c r="P45">
        <v>42.737070594361377</v>
      </c>
      <c r="Q45">
        <v>6.9306069290322583</v>
      </c>
      <c r="R45">
        <v>13.481865085291371</v>
      </c>
      <c r="S45">
        <v>8.3928646245059291</v>
      </c>
      <c r="T45">
        <v>0</v>
      </c>
      <c r="U45">
        <v>42.279494698849533</v>
      </c>
      <c r="V45">
        <v>4.3744363476363635</v>
      </c>
      <c r="W45">
        <v>9.5037057248074994</v>
      </c>
      <c r="X45">
        <v>45.25528521060221</v>
      </c>
      <c r="Y45">
        <v>0</v>
      </c>
      <c r="Z45">
        <v>4.021411679999999</v>
      </c>
      <c r="AA45">
        <v>13.088087999999999</v>
      </c>
      <c r="AB45">
        <v>12.121704816000001</v>
      </c>
      <c r="AC45">
        <v>8.9164694943999994</v>
      </c>
      <c r="AD45">
        <v>11.2117433792</v>
      </c>
      <c r="AE45">
        <v>15.1671353808</v>
      </c>
      <c r="AF45">
        <v>8.7725000000000009</v>
      </c>
      <c r="AG45">
        <v>5.7668582400000004</v>
      </c>
      <c r="AH45">
        <v>34.864751999999996</v>
      </c>
      <c r="AI45">
        <v>4.2961203999999995</v>
      </c>
      <c r="AJ45">
        <v>0</v>
      </c>
      <c r="AK45">
        <v>15.571999999999997</v>
      </c>
      <c r="AL45">
        <v>0</v>
      </c>
      <c r="AM45">
        <v>4.9079790476190475</v>
      </c>
      <c r="AN45">
        <v>0.82259000000000004</v>
      </c>
      <c r="AO45">
        <v>7.5767327999999994</v>
      </c>
      <c r="AP45">
        <v>2.9082799199999996</v>
      </c>
      <c r="AQ45">
        <v>14.323530000000002</v>
      </c>
      <c r="AR45">
        <v>4.7419007999999998</v>
      </c>
      <c r="AS45">
        <v>3.5080125600000005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28.659873608672463</v>
      </c>
      <c r="BB45">
        <f t="shared" si="0"/>
        <v>790.1936589960269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2.9532834224598927</v>
      </c>
      <c r="L46">
        <v>420.00139208253057</v>
      </c>
      <c r="M46">
        <v>14.113989637305698</v>
      </c>
      <c r="N46">
        <v>36.241720038603262</v>
      </c>
      <c r="O46">
        <v>0</v>
      </c>
      <c r="P46">
        <v>42.737070594361377</v>
      </c>
      <c r="Q46">
        <v>6.9306069290322583</v>
      </c>
      <c r="R46">
        <v>13.481865085291371</v>
      </c>
      <c r="S46">
        <v>8.3928646245059291</v>
      </c>
      <c r="T46">
        <v>0</v>
      </c>
      <c r="U46">
        <v>42.279494698849533</v>
      </c>
      <c r="V46">
        <v>4.3744363476363635</v>
      </c>
      <c r="W46">
        <v>9.5037057248074994</v>
      </c>
      <c r="X46">
        <v>45.25528521060221</v>
      </c>
      <c r="Y46">
        <v>0</v>
      </c>
      <c r="Z46">
        <v>4.021411679999999</v>
      </c>
      <c r="AA46">
        <v>13.088087999999999</v>
      </c>
      <c r="AB46">
        <v>12.121704816000001</v>
      </c>
      <c r="AC46">
        <v>8.9164694943999994</v>
      </c>
      <c r="AD46">
        <v>11.2117433792</v>
      </c>
      <c r="AE46">
        <v>15.1671353808</v>
      </c>
      <c r="AF46">
        <v>8.7725000000000009</v>
      </c>
      <c r="AG46">
        <v>5.7668582400000004</v>
      </c>
      <c r="AH46">
        <v>36.724205439999992</v>
      </c>
      <c r="AI46">
        <v>4.2961203999999995</v>
      </c>
      <c r="AJ46">
        <v>0</v>
      </c>
      <c r="AK46">
        <v>15.571999999999997</v>
      </c>
      <c r="AL46">
        <v>0</v>
      </c>
      <c r="AM46">
        <v>4.9079790476190475</v>
      </c>
      <c r="AN46">
        <v>0.82259000000000004</v>
      </c>
      <c r="AO46">
        <v>7.5767327999999994</v>
      </c>
      <c r="AP46">
        <v>2.9082799199999996</v>
      </c>
      <c r="AQ46">
        <v>14.323530000000002</v>
      </c>
      <c r="AR46">
        <v>4.7419007999999998</v>
      </c>
      <c r="AS46">
        <v>3.5080125600000005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28.724954139898145</v>
      </c>
      <c r="BB46">
        <f t="shared" si="0"/>
        <v>791.98802221410676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2.9533542351453854</v>
      </c>
      <c r="L47">
        <v>420.00139208253057</v>
      </c>
      <c r="M47">
        <v>14.113989637305698</v>
      </c>
      <c r="N47">
        <v>36.241720038603262</v>
      </c>
      <c r="O47">
        <v>0</v>
      </c>
      <c r="P47">
        <v>42.737070594361377</v>
      </c>
      <c r="Q47">
        <v>6.6887046610169509</v>
      </c>
      <c r="R47">
        <v>13.01008034858388</v>
      </c>
      <c r="S47">
        <v>8.1045428571428584</v>
      </c>
      <c r="T47">
        <v>0</v>
      </c>
      <c r="U47">
        <v>42.279494698849533</v>
      </c>
      <c r="V47">
        <v>4.3744363476363635</v>
      </c>
      <c r="W47">
        <v>9.5037057248074994</v>
      </c>
      <c r="X47">
        <v>45.25528521060221</v>
      </c>
      <c r="Y47">
        <v>0</v>
      </c>
      <c r="Z47">
        <v>4.021411679999999</v>
      </c>
      <c r="AA47">
        <v>13.088087999999999</v>
      </c>
      <c r="AB47">
        <v>12.121704816000001</v>
      </c>
      <c r="AC47">
        <v>8.9164694943999994</v>
      </c>
      <c r="AD47">
        <v>11.2117433792</v>
      </c>
      <c r="AE47">
        <v>15.1671353808</v>
      </c>
      <c r="AF47">
        <v>8.7725000000000009</v>
      </c>
      <c r="AG47">
        <v>5.7668582400000004</v>
      </c>
      <c r="AH47">
        <v>26.293833799999998</v>
      </c>
      <c r="AI47">
        <v>0.97639100000000012</v>
      </c>
      <c r="AJ47">
        <v>0</v>
      </c>
      <c r="AK47">
        <v>15.571999999999997</v>
      </c>
      <c r="AL47">
        <v>0</v>
      </c>
      <c r="AM47">
        <v>4.9079790476190475</v>
      </c>
      <c r="AN47">
        <v>0.82259000000000004</v>
      </c>
      <c r="AO47">
        <v>7.5767327999999994</v>
      </c>
      <c r="AP47">
        <v>2.9082799199999996</v>
      </c>
      <c r="AQ47">
        <v>14.323530000000002</v>
      </c>
      <c r="AR47">
        <v>3.3870719999999999</v>
      </c>
      <c r="AS47">
        <v>3.3016588800000002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28.153991245731746</v>
      </c>
      <c r="BB47">
        <f t="shared" si="0"/>
        <v>776.24576362887296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2.9533542351453854</v>
      </c>
      <c r="L48">
        <v>420.00139208253057</v>
      </c>
      <c r="M48">
        <v>14.113989637305698</v>
      </c>
      <c r="N48">
        <v>36.241720038603262</v>
      </c>
      <c r="O48">
        <v>0</v>
      </c>
      <c r="P48">
        <v>42.737070594361377</v>
      </c>
      <c r="Q48">
        <v>6.6887046610169509</v>
      </c>
      <c r="R48">
        <v>13.01008034858388</v>
      </c>
      <c r="S48">
        <v>8.1045428571428584</v>
      </c>
      <c r="T48">
        <v>0</v>
      </c>
      <c r="U48">
        <v>42.279494698849533</v>
      </c>
      <c r="V48">
        <v>4.3744363476363635</v>
      </c>
      <c r="W48">
        <v>9.5037057248074994</v>
      </c>
      <c r="X48">
        <v>45.25528521060221</v>
      </c>
      <c r="Y48">
        <v>0</v>
      </c>
      <c r="Z48">
        <v>4.021411679999999</v>
      </c>
      <c r="AA48">
        <v>13.088087999999999</v>
      </c>
      <c r="AB48">
        <v>12.121704816000001</v>
      </c>
      <c r="AC48">
        <v>8.9164694943999994</v>
      </c>
      <c r="AD48">
        <v>11.2117433792</v>
      </c>
      <c r="AE48">
        <v>15.1671353808</v>
      </c>
      <c r="AF48">
        <v>8.7725000000000009</v>
      </c>
      <c r="AG48">
        <v>5.7668582400000004</v>
      </c>
      <c r="AH48">
        <v>26.293833799999998</v>
      </c>
      <c r="AI48">
        <v>0.97639100000000012</v>
      </c>
      <c r="AJ48">
        <v>0</v>
      </c>
      <c r="AK48">
        <v>15.571999999999997</v>
      </c>
      <c r="AL48">
        <v>0</v>
      </c>
      <c r="AM48">
        <v>4.9079790476190475</v>
      </c>
      <c r="AN48">
        <v>0.82259000000000004</v>
      </c>
      <c r="AO48">
        <v>7.5767327999999994</v>
      </c>
      <c r="AP48">
        <v>2.9082799199999996</v>
      </c>
      <c r="AQ48">
        <v>14.323530000000002</v>
      </c>
      <c r="AR48">
        <v>3.3870719999999999</v>
      </c>
      <c r="AS48">
        <v>3.3016588800000002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28.153991245731746</v>
      </c>
      <c r="BB48">
        <f t="shared" si="0"/>
        <v>776.24576362887296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2.9533368837960472</v>
      </c>
      <c r="L49">
        <v>430.30147888038647</v>
      </c>
      <c r="M49">
        <v>14.113989637305698</v>
      </c>
      <c r="N49">
        <v>36.241720038603262</v>
      </c>
      <c r="O49">
        <v>0</v>
      </c>
      <c r="P49">
        <v>42.737070594361377</v>
      </c>
      <c r="Q49">
        <v>6.6887046610169509</v>
      </c>
      <c r="R49">
        <v>13.01008034858388</v>
      </c>
      <c r="S49">
        <v>8.1045428571428584</v>
      </c>
      <c r="T49">
        <v>0</v>
      </c>
      <c r="U49">
        <v>42.279494698849533</v>
      </c>
      <c r="V49">
        <v>4.3744363476363635</v>
      </c>
      <c r="W49">
        <v>9.5037057248074994</v>
      </c>
      <c r="X49">
        <v>45.25528521060221</v>
      </c>
      <c r="Y49">
        <v>0</v>
      </c>
      <c r="Z49">
        <v>4.021411679999999</v>
      </c>
      <c r="AA49">
        <v>13.088087999999999</v>
      </c>
      <c r="AB49">
        <v>12.121704816000001</v>
      </c>
      <c r="AC49">
        <v>8.9164694943999994</v>
      </c>
      <c r="AD49">
        <v>11.2117433792</v>
      </c>
      <c r="AE49">
        <v>15.1671353808</v>
      </c>
      <c r="AF49">
        <v>8.7725000000000009</v>
      </c>
      <c r="AG49">
        <v>5.7668582400000004</v>
      </c>
      <c r="AH49">
        <v>26.293833799999998</v>
      </c>
      <c r="AI49">
        <v>0.97639100000000012</v>
      </c>
      <c r="AJ49">
        <v>0</v>
      </c>
      <c r="AK49">
        <v>15.571999999999997</v>
      </c>
      <c r="AL49">
        <v>0</v>
      </c>
      <c r="AM49">
        <v>4.9079790476190475</v>
      </c>
      <c r="AN49">
        <v>0.82259000000000004</v>
      </c>
      <c r="AO49">
        <v>7.5767327999999994</v>
      </c>
      <c r="AP49">
        <v>2.9082799199999996</v>
      </c>
      <c r="AQ49">
        <v>14.323530000000002</v>
      </c>
      <c r="AR49">
        <v>3.3870719999999999</v>
      </c>
      <c r="AS49">
        <v>3.3016588800000002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28.514493665400465</v>
      </c>
      <c r="BB49">
        <f t="shared" si="0"/>
        <v>786.1853306557108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2.9533368837960472</v>
      </c>
      <c r="L50">
        <v>430.30147888038647</v>
      </c>
      <c r="M50">
        <v>14.113989637305698</v>
      </c>
      <c r="N50">
        <v>36.241720038603262</v>
      </c>
      <c r="O50">
        <v>0</v>
      </c>
      <c r="P50">
        <v>42.737070594361377</v>
      </c>
      <c r="Q50">
        <v>6.6887046610169509</v>
      </c>
      <c r="R50">
        <v>13.01008034858388</v>
      </c>
      <c r="S50">
        <v>8.1045428571428584</v>
      </c>
      <c r="T50">
        <v>0</v>
      </c>
      <c r="U50">
        <v>42.279494698849533</v>
      </c>
      <c r="V50">
        <v>4.3744363476363635</v>
      </c>
      <c r="W50">
        <v>9.5037057248074994</v>
      </c>
      <c r="X50">
        <v>45.25528521060221</v>
      </c>
      <c r="Y50">
        <v>0</v>
      </c>
      <c r="Z50">
        <v>4.021411679999999</v>
      </c>
      <c r="AA50">
        <v>13.088087999999999</v>
      </c>
      <c r="AB50">
        <v>12.121704816000001</v>
      </c>
      <c r="AC50">
        <v>8.9164694943999994</v>
      </c>
      <c r="AD50">
        <v>11.2117433792</v>
      </c>
      <c r="AE50">
        <v>15.1671353808</v>
      </c>
      <c r="AF50">
        <v>8.7725000000000009</v>
      </c>
      <c r="AG50">
        <v>5.7668582400000004</v>
      </c>
      <c r="AH50">
        <v>26.293833799999998</v>
      </c>
      <c r="AI50">
        <v>0.97639100000000012</v>
      </c>
      <c r="AJ50">
        <v>0</v>
      </c>
      <c r="AK50">
        <v>15.571999999999997</v>
      </c>
      <c r="AL50">
        <v>0</v>
      </c>
      <c r="AM50">
        <v>4.9079790476190475</v>
      </c>
      <c r="AN50">
        <v>0.82259000000000004</v>
      </c>
      <c r="AO50">
        <v>7.5767327999999994</v>
      </c>
      <c r="AP50">
        <v>2.9082799199999996</v>
      </c>
      <c r="AQ50">
        <v>14.323530000000002</v>
      </c>
      <c r="AR50">
        <v>3.3870719999999999</v>
      </c>
      <c r="AS50">
        <v>3.3016588800000002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28.514493665400465</v>
      </c>
      <c r="BB50">
        <f t="shared" si="0"/>
        <v>786.1853306557108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3.0570903857631881</v>
      </c>
      <c r="L51">
        <v>445.00219626721383</v>
      </c>
      <c r="M51">
        <v>14.113989637305698</v>
      </c>
      <c r="N51">
        <v>36.241720038603262</v>
      </c>
      <c r="O51">
        <v>0</v>
      </c>
      <c r="P51">
        <v>42.737070594361377</v>
      </c>
      <c r="Q51">
        <v>6.9306069290322583</v>
      </c>
      <c r="R51">
        <v>13.481865085291371</v>
      </c>
      <c r="S51">
        <v>8.3928646245059291</v>
      </c>
      <c r="T51">
        <v>0</v>
      </c>
      <c r="U51">
        <v>42.279494698849533</v>
      </c>
      <c r="V51">
        <v>4.3744363476363635</v>
      </c>
      <c r="W51">
        <v>9.5037057248074994</v>
      </c>
      <c r="X51">
        <v>45.25528521060221</v>
      </c>
      <c r="Y51">
        <v>0</v>
      </c>
      <c r="Z51">
        <v>4.021411679999999</v>
      </c>
      <c r="AA51">
        <v>13.088087999999999</v>
      </c>
      <c r="AB51">
        <v>12.121704816000001</v>
      </c>
      <c r="AC51">
        <v>8.9164694943999994</v>
      </c>
      <c r="AD51">
        <v>8.3893539599999993</v>
      </c>
      <c r="AE51">
        <v>15.1671353808</v>
      </c>
      <c r="AF51">
        <v>8.7725000000000009</v>
      </c>
      <c r="AG51">
        <v>5.7668582400000004</v>
      </c>
      <c r="AH51">
        <v>26.293833799999998</v>
      </c>
      <c r="AI51">
        <v>0</v>
      </c>
      <c r="AJ51">
        <v>0</v>
      </c>
      <c r="AK51">
        <v>15.571999999999997</v>
      </c>
      <c r="AL51">
        <v>0</v>
      </c>
      <c r="AM51">
        <v>4.9079790476190475</v>
      </c>
      <c r="AN51">
        <v>0.82259000000000004</v>
      </c>
      <c r="AO51">
        <v>7.5767327999999994</v>
      </c>
      <c r="AP51">
        <v>2.9082799199999996</v>
      </c>
      <c r="AQ51">
        <v>9.5490199999999987</v>
      </c>
      <c r="AR51">
        <v>3.3870719999999999</v>
      </c>
      <c r="AS51">
        <v>3.3016588800000002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28.767655138744587</v>
      </c>
      <c r="BB51">
        <f t="shared" si="0"/>
        <v>793.16535842404699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3.0571630364354698</v>
      </c>
      <c r="L52">
        <v>445.00219626721383</v>
      </c>
      <c r="M52">
        <v>14.113989637305698</v>
      </c>
      <c r="N52">
        <v>36.241720038603262</v>
      </c>
      <c r="O52">
        <v>0</v>
      </c>
      <c r="P52">
        <v>42.737070594361377</v>
      </c>
      <c r="Q52">
        <v>6.9306069290322583</v>
      </c>
      <c r="R52">
        <v>13.481865085291371</v>
      </c>
      <c r="S52">
        <v>8.3928646245059291</v>
      </c>
      <c r="T52">
        <v>0</v>
      </c>
      <c r="U52">
        <v>42.279494698849533</v>
      </c>
      <c r="V52">
        <v>4.3744363476363635</v>
      </c>
      <c r="W52">
        <v>9.5037057248074994</v>
      </c>
      <c r="X52">
        <v>45.25528521060221</v>
      </c>
      <c r="Y52">
        <v>0</v>
      </c>
      <c r="Z52">
        <v>4.021411679999999</v>
      </c>
      <c r="AA52">
        <v>13.088087999999999</v>
      </c>
      <c r="AB52">
        <v>12.121704816000001</v>
      </c>
      <c r="AC52">
        <v>8.9164694943999994</v>
      </c>
      <c r="AD52">
        <v>8.3893539599999993</v>
      </c>
      <c r="AE52">
        <v>15.1671353808</v>
      </c>
      <c r="AF52">
        <v>8.7725000000000009</v>
      </c>
      <c r="AG52">
        <v>5.7668582400000004</v>
      </c>
      <c r="AH52">
        <v>26.293833799999998</v>
      </c>
      <c r="AI52">
        <v>0</v>
      </c>
      <c r="AJ52">
        <v>0</v>
      </c>
      <c r="AK52">
        <v>15.571999999999997</v>
      </c>
      <c r="AL52">
        <v>0</v>
      </c>
      <c r="AM52">
        <v>4.9079790476190475</v>
      </c>
      <c r="AN52">
        <v>0.82259000000000004</v>
      </c>
      <c r="AO52">
        <v>7.5767327999999994</v>
      </c>
      <c r="AP52">
        <v>2.9082799199999996</v>
      </c>
      <c r="AQ52">
        <v>9.5490199999999987</v>
      </c>
      <c r="AR52">
        <v>3.3870719999999999</v>
      </c>
      <c r="AS52">
        <v>3.3016588800000002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28.767657679961765</v>
      </c>
      <c r="BB52">
        <f t="shared" si="0"/>
        <v>793.16542853350211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3.0570903857631881</v>
      </c>
      <c r="L53">
        <v>449.43141470858683</v>
      </c>
      <c r="M53">
        <v>14.113989637305698</v>
      </c>
      <c r="N53">
        <v>36.241720038603262</v>
      </c>
      <c r="O53">
        <v>0</v>
      </c>
      <c r="P53">
        <v>42.737070594361377</v>
      </c>
      <c r="Q53">
        <v>6.9306069290322583</v>
      </c>
      <c r="R53">
        <v>13.481865085291371</v>
      </c>
      <c r="S53">
        <v>8.3928646245059291</v>
      </c>
      <c r="T53">
        <v>0</v>
      </c>
      <c r="U53">
        <v>42.279494698849533</v>
      </c>
      <c r="V53">
        <v>4.3744363476363635</v>
      </c>
      <c r="W53">
        <v>9.5037057248074994</v>
      </c>
      <c r="X53">
        <v>45.25528521060221</v>
      </c>
      <c r="Y53">
        <v>0</v>
      </c>
      <c r="Z53">
        <v>4.021411679999999</v>
      </c>
      <c r="AA53">
        <v>13.088087999999999</v>
      </c>
      <c r="AB53">
        <v>12.121704816000001</v>
      </c>
      <c r="AC53">
        <v>5.9383226239999995</v>
      </c>
      <c r="AD53">
        <v>8.3893539599999993</v>
      </c>
      <c r="AE53">
        <v>15.1671353808</v>
      </c>
      <c r="AF53">
        <v>8.7725000000000009</v>
      </c>
      <c r="AG53">
        <v>5.7668582400000004</v>
      </c>
      <c r="AH53">
        <v>26.293833799999998</v>
      </c>
      <c r="AI53">
        <v>0</v>
      </c>
      <c r="AJ53">
        <v>0</v>
      </c>
      <c r="AK53">
        <v>15.571999999999997</v>
      </c>
      <c r="AL53">
        <v>0</v>
      </c>
      <c r="AM53">
        <v>4.9079790476190475</v>
      </c>
      <c r="AN53">
        <v>0.82259000000000004</v>
      </c>
      <c r="AO53">
        <v>7.5767327999999994</v>
      </c>
      <c r="AP53">
        <v>2.9082799199999996</v>
      </c>
      <c r="AQ53">
        <v>9.5490199999999987</v>
      </c>
      <c r="AR53">
        <v>3.3870719999999999</v>
      </c>
      <c r="AS53">
        <v>4.1270736000000001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28.847332306192659</v>
      </c>
      <c r="BB53">
        <f t="shared" si="0"/>
        <v>795.36216754757186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3.0571630364354698</v>
      </c>
      <c r="L54">
        <v>391.53200171330667</v>
      </c>
      <c r="M54">
        <v>14.113989637305698</v>
      </c>
      <c r="N54">
        <v>36.241720038603262</v>
      </c>
      <c r="O54">
        <v>0</v>
      </c>
      <c r="P54">
        <v>42.737070594361377</v>
      </c>
      <c r="Q54">
        <v>6.9306069290322583</v>
      </c>
      <c r="R54">
        <v>13.481865085291371</v>
      </c>
      <c r="S54">
        <v>8.3928646245059291</v>
      </c>
      <c r="T54">
        <v>0</v>
      </c>
      <c r="U54">
        <v>42.279494698849533</v>
      </c>
      <c r="V54">
        <v>4.3744363476363635</v>
      </c>
      <c r="W54">
        <v>9.5037057248074994</v>
      </c>
      <c r="X54">
        <v>45.25528521060221</v>
      </c>
      <c r="Y54">
        <v>0</v>
      </c>
      <c r="Z54">
        <v>4.021411679999999</v>
      </c>
      <c r="AA54">
        <v>13.088087999999999</v>
      </c>
      <c r="AB54">
        <v>12.121704816000001</v>
      </c>
      <c r="AC54">
        <v>5.9383226239999995</v>
      </c>
      <c r="AD54">
        <v>8.3893539599999993</v>
      </c>
      <c r="AE54">
        <v>15.1671353808</v>
      </c>
      <c r="AF54">
        <v>8.7725000000000009</v>
      </c>
      <c r="AG54">
        <v>5.7668582400000004</v>
      </c>
      <c r="AH54">
        <v>26.293833799999998</v>
      </c>
      <c r="AI54">
        <v>0</v>
      </c>
      <c r="AJ54">
        <v>0</v>
      </c>
      <c r="AK54">
        <v>15.571999999999997</v>
      </c>
      <c r="AL54">
        <v>0</v>
      </c>
      <c r="AM54">
        <v>4.9079790476190475</v>
      </c>
      <c r="AN54">
        <v>0.82259000000000004</v>
      </c>
      <c r="AO54">
        <v>7.5767327999999994</v>
      </c>
      <c r="AP54">
        <v>2.9082799199999996</v>
      </c>
      <c r="AQ54">
        <v>9.5490199999999987</v>
      </c>
      <c r="AR54">
        <v>16.257945599999996</v>
      </c>
      <c r="AS54">
        <v>4.1270736000000001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27.271335968575006</v>
      </c>
      <c r="BB54">
        <f t="shared" si="0"/>
        <v>751.90969714058156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3.0570029031409018</v>
      </c>
      <c r="L55">
        <v>275.97766008151456</v>
      </c>
      <c r="M55">
        <v>14.113989637305698</v>
      </c>
      <c r="N55">
        <v>36.241720038603262</v>
      </c>
      <c r="O55">
        <v>0</v>
      </c>
      <c r="P55">
        <v>42.737070594361377</v>
      </c>
      <c r="Q55">
        <v>6.9306069290322583</v>
      </c>
      <c r="R55">
        <v>13.481865085291371</v>
      </c>
      <c r="S55">
        <v>8.3928646245059291</v>
      </c>
      <c r="T55">
        <v>0</v>
      </c>
      <c r="U55">
        <v>42.279494698849533</v>
      </c>
      <c r="V55">
        <v>4.3744363476363635</v>
      </c>
      <c r="W55">
        <v>9.5037057248074994</v>
      </c>
      <c r="X55">
        <v>45.25528521060221</v>
      </c>
      <c r="Y55">
        <v>0</v>
      </c>
      <c r="Z55">
        <v>4.021411679999999</v>
      </c>
      <c r="AA55">
        <v>13.088087999999999</v>
      </c>
      <c r="AB55">
        <v>8.0811365439999996</v>
      </c>
      <c r="AC55">
        <v>5.9383226239999995</v>
      </c>
      <c r="AD55">
        <v>8.3893539599999993</v>
      </c>
      <c r="AE55">
        <v>15.1671353808</v>
      </c>
      <c r="AF55">
        <v>8.7725000000000009</v>
      </c>
      <c r="AG55">
        <v>5.7668582400000004</v>
      </c>
      <c r="AH55">
        <v>26.293833799999998</v>
      </c>
      <c r="AI55">
        <v>0</v>
      </c>
      <c r="AJ55">
        <v>0</v>
      </c>
      <c r="AK55">
        <v>15.571999999999997</v>
      </c>
      <c r="AL55">
        <v>0</v>
      </c>
      <c r="AM55">
        <v>4.9079790476190475</v>
      </c>
      <c r="AN55">
        <v>0.82259000000000004</v>
      </c>
      <c r="AO55">
        <v>7.5767327999999994</v>
      </c>
      <c r="AP55">
        <v>2.9082799199999996</v>
      </c>
      <c r="AQ55">
        <v>9.5490199999999987</v>
      </c>
      <c r="AR55">
        <v>16.257945599999996</v>
      </c>
      <c r="AS55">
        <v>4.1270736000000001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23.085508657761043</v>
      </c>
      <c r="BB55">
        <f t="shared" si="0"/>
        <v>636.50045441430905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3.0568829317304318</v>
      </c>
      <c r="L56">
        <v>263.21083137163635</v>
      </c>
      <c r="M56">
        <v>14.113989637305698</v>
      </c>
      <c r="N56">
        <v>36.241720038603262</v>
      </c>
      <c r="O56">
        <v>0</v>
      </c>
      <c r="P56">
        <v>42.737070594361377</v>
      </c>
      <c r="Q56">
        <v>6.9306069290322583</v>
      </c>
      <c r="R56">
        <v>13.481865085291371</v>
      </c>
      <c r="S56">
        <v>8.3928646245059291</v>
      </c>
      <c r="T56">
        <v>0</v>
      </c>
      <c r="U56">
        <v>42.279494698849533</v>
      </c>
      <c r="V56">
        <v>4.3744363476363635</v>
      </c>
      <c r="W56">
        <v>9.5037057248074994</v>
      </c>
      <c r="X56">
        <v>45.25528521060221</v>
      </c>
      <c r="Y56">
        <v>0</v>
      </c>
      <c r="Z56">
        <v>4.021411679999999</v>
      </c>
      <c r="AA56">
        <v>13.088087999999999</v>
      </c>
      <c r="AB56">
        <v>8.0811365439999996</v>
      </c>
      <c r="AC56">
        <v>5.9383226239999995</v>
      </c>
      <c r="AD56">
        <v>8.3893539599999993</v>
      </c>
      <c r="AE56">
        <v>15.1671353808</v>
      </c>
      <c r="AF56">
        <v>8.7725000000000009</v>
      </c>
      <c r="AG56">
        <v>5.7668582400000004</v>
      </c>
      <c r="AH56">
        <v>26.293833799999998</v>
      </c>
      <c r="AI56">
        <v>0</v>
      </c>
      <c r="AJ56">
        <v>0</v>
      </c>
      <c r="AK56">
        <v>15.571999999999997</v>
      </c>
      <c r="AL56">
        <v>0</v>
      </c>
      <c r="AM56">
        <v>4.9079790476190475</v>
      </c>
      <c r="AN56">
        <v>0.82259000000000004</v>
      </c>
      <c r="AO56">
        <v>7.5767327999999994</v>
      </c>
      <c r="AP56">
        <v>2.9082799199999996</v>
      </c>
      <c r="AQ56">
        <v>9.5490199999999987</v>
      </c>
      <c r="AR56">
        <v>4.7419007999999998</v>
      </c>
      <c r="AS56">
        <v>3.3016588800000002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22.206714652392463</v>
      </c>
      <c r="BB56">
        <f t="shared" si="0"/>
        <v>612.27084021838891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3.0570029031409018</v>
      </c>
      <c r="L57">
        <v>331.53205179182601</v>
      </c>
      <c r="M57">
        <v>14.113989637305698</v>
      </c>
      <c r="N57">
        <v>36.241720038603262</v>
      </c>
      <c r="O57">
        <v>0</v>
      </c>
      <c r="P57">
        <v>42.737070594361377</v>
      </c>
      <c r="Q57">
        <v>6.9347526733576643</v>
      </c>
      <c r="R57">
        <v>13.481865085291371</v>
      </c>
      <c r="S57">
        <v>8.3937824204231966</v>
      </c>
      <c r="T57">
        <v>0</v>
      </c>
      <c r="U57">
        <v>42.279494698849533</v>
      </c>
      <c r="V57">
        <v>4.3744363476363635</v>
      </c>
      <c r="W57">
        <v>9.5037057248074994</v>
      </c>
      <c r="X57">
        <v>45.25528521060221</v>
      </c>
      <c r="Y57">
        <v>0</v>
      </c>
      <c r="Z57">
        <v>4.021411679999999</v>
      </c>
      <c r="AA57">
        <v>13.088087999999999</v>
      </c>
      <c r="AB57">
        <v>8.0811365439999996</v>
      </c>
      <c r="AC57">
        <v>5.9383226239999995</v>
      </c>
      <c r="AD57">
        <v>8.3893539599999993</v>
      </c>
      <c r="AE57">
        <v>15.1671353808</v>
      </c>
      <c r="AF57">
        <v>8.7725000000000009</v>
      </c>
      <c r="AG57">
        <v>5.7668582400000004</v>
      </c>
      <c r="AH57">
        <v>26.293833799999998</v>
      </c>
      <c r="AI57">
        <v>0</v>
      </c>
      <c r="AJ57">
        <v>0</v>
      </c>
      <c r="AK57">
        <v>15.571999999999997</v>
      </c>
      <c r="AL57">
        <v>0</v>
      </c>
      <c r="AM57">
        <v>4.9079790476190475</v>
      </c>
      <c r="AN57">
        <v>0.82259000000000004</v>
      </c>
      <c r="AO57">
        <v>7.5767327999999994</v>
      </c>
      <c r="AP57">
        <v>2.9082799199999996</v>
      </c>
      <c r="AQ57">
        <v>14.323530000000002</v>
      </c>
      <c r="AR57">
        <v>3.3870719999999999</v>
      </c>
      <c r="AS57">
        <v>3.3016588800000002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24.717827358637273</v>
      </c>
      <c r="BB57">
        <f t="shared" si="0"/>
        <v>681.50581264398681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3.0568829317304318</v>
      </c>
      <c r="L58">
        <v>385.1312917520263</v>
      </c>
      <c r="M58">
        <v>14.113989637305698</v>
      </c>
      <c r="N58">
        <v>36.241720038603262</v>
      </c>
      <c r="O58">
        <v>0</v>
      </c>
      <c r="P58">
        <v>42.737070594361377</v>
      </c>
      <c r="Q58">
        <v>6.6919945807187666</v>
      </c>
      <c r="R58">
        <v>13.011687927107065</v>
      </c>
      <c r="S58">
        <v>8.1030883164673426</v>
      </c>
      <c r="T58">
        <v>0</v>
      </c>
      <c r="U58">
        <v>42.279494698849533</v>
      </c>
      <c r="V58">
        <v>4.3744363476363635</v>
      </c>
      <c r="W58">
        <v>9.5037057248074994</v>
      </c>
      <c r="X58">
        <v>45.25528521060221</v>
      </c>
      <c r="Y58">
        <v>0</v>
      </c>
      <c r="Z58">
        <v>4.021411679999999</v>
      </c>
      <c r="AA58">
        <v>13.088087999999999</v>
      </c>
      <c r="AB58">
        <v>8.0811365439999996</v>
      </c>
      <c r="AC58">
        <v>5.9383226239999995</v>
      </c>
      <c r="AD58">
        <v>8.3893539599999993</v>
      </c>
      <c r="AE58">
        <v>15.1671353808</v>
      </c>
      <c r="AF58">
        <v>8.7725000000000009</v>
      </c>
      <c r="AG58">
        <v>5.7668582400000004</v>
      </c>
      <c r="AH58">
        <v>26.293833799999998</v>
      </c>
      <c r="AI58">
        <v>0</v>
      </c>
      <c r="AJ58">
        <v>0</v>
      </c>
      <c r="AK58">
        <v>15.571999999999997</v>
      </c>
      <c r="AL58">
        <v>0</v>
      </c>
      <c r="AM58">
        <v>4.9079790476190475</v>
      </c>
      <c r="AN58">
        <v>0.82259000000000004</v>
      </c>
      <c r="AO58">
        <v>7.5767327999999994</v>
      </c>
      <c r="AP58">
        <v>2.9082799199999996</v>
      </c>
      <c r="AQ58">
        <v>14.323530000000002</v>
      </c>
      <c r="AR58">
        <v>3.3870719999999999</v>
      </c>
      <c r="AS58">
        <v>3.3016588800000002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26.558669830910809</v>
      </c>
      <c r="BB58">
        <f t="shared" si="0"/>
        <v>732.26046080572394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2.9532974088133361</v>
      </c>
      <c r="L59">
        <v>364.80098542355518</v>
      </c>
      <c r="M59">
        <v>14.113989637305698</v>
      </c>
      <c r="N59">
        <v>36.241720038603262</v>
      </c>
      <c r="O59">
        <v>0</v>
      </c>
      <c r="P59">
        <v>42.737070594361377</v>
      </c>
      <c r="Q59">
        <v>6.6919945807187666</v>
      </c>
      <c r="R59">
        <v>13.011687927107065</v>
      </c>
      <c r="S59">
        <v>8.1030883164673426</v>
      </c>
      <c r="T59">
        <v>0</v>
      </c>
      <c r="U59">
        <v>42.279494698849533</v>
      </c>
      <c r="V59">
        <v>4.3744363476363635</v>
      </c>
      <c r="W59">
        <v>9.5037057248074994</v>
      </c>
      <c r="X59">
        <v>45.25528521060221</v>
      </c>
      <c r="Y59">
        <v>0</v>
      </c>
      <c r="Z59">
        <v>4.021411679999999</v>
      </c>
      <c r="AA59">
        <v>13.088087999999999</v>
      </c>
      <c r="AB59">
        <v>8.0811365439999996</v>
      </c>
      <c r="AC59">
        <v>5.9383226239999995</v>
      </c>
      <c r="AD59">
        <v>8.3893539599999993</v>
      </c>
      <c r="AE59">
        <v>15.1671353808</v>
      </c>
      <c r="AF59">
        <v>8.7725000000000009</v>
      </c>
      <c r="AG59">
        <v>5.7668582400000004</v>
      </c>
      <c r="AH59">
        <v>26.293833799999998</v>
      </c>
      <c r="AI59">
        <v>0</v>
      </c>
      <c r="AJ59">
        <v>0</v>
      </c>
      <c r="AK59">
        <v>15.571999999999997</v>
      </c>
      <c r="AL59">
        <v>0</v>
      </c>
      <c r="AM59">
        <v>4.9079790476190475</v>
      </c>
      <c r="AN59">
        <v>0.82259000000000004</v>
      </c>
      <c r="AO59">
        <v>7.5767327999999994</v>
      </c>
      <c r="AP59">
        <v>2.9082799199999996</v>
      </c>
      <c r="AQ59">
        <v>14.323530000000002</v>
      </c>
      <c r="AR59">
        <v>3.3870719999999999</v>
      </c>
      <c r="AS59">
        <v>3.3016588800000002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25.843483615335693</v>
      </c>
      <c r="BB59">
        <f t="shared" si="0"/>
        <v>712.54175516991086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2.9532974088133361</v>
      </c>
      <c r="L60">
        <v>460.93010053041758</v>
      </c>
      <c r="M60">
        <v>14.113989637305698</v>
      </c>
      <c r="N60">
        <v>36.241720038603262</v>
      </c>
      <c r="O60">
        <v>0</v>
      </c>
      <c r="P60">
        <v>42.737070594361377</v>
      </c>
      <c r="Q60">
        <v>6.6919945807187666</v>
      </c>
      <c r="R60">
        <v>13.011687927107065</v>
      </c>
      <c r="S60">
        <v>8.1030883164673426</v>
      </c>
      <c r="T60">
        <v>0</v>
      </c>
      <c r="U60">
        <v>42.279494698849533</v>
      </c>
      <c r="V60">
        <v>4.3744363476363635</v>
      </c>
      <c r="W60">
        <v>9.5037057248074994</v>
      </c>
      <c r="X60">
        <v>45.25528521060221</v>
      </c>
      <c r="Y60">
        <v>0</v>
      </c>
      <c r="Z60">
        <v>4.021411679999999</v>
      </c>
      <c r="AA60">
        <v>13.088087999999999</v>
      </c>
      <c r="AB60">
        <v>8.0811365439999996</v>
      </c>
      <c r="AC60">
        <v>5.9383226239999995</v>
      </c>
      <c r="AD60">
        <v>8.3893539599999993</v>
      </c>
      <c r="AE60">
        <v>15.1671353808</v>
      </c>
      <c r="AF60">
        <v>8.7725000000000009</v>
      </c>
      <c r="AG60">
        <v>5.7668582400000004</v>
      </c>
      <c r="AH60">
        <v>26.293833799999998</v>
      </c>
      <c r="AI60">
        <v>0</v>
      </c>
      <c r="AJ60">
        <v>0</v>
      </c>
      <c r="AK60">
        <v>15.571999999999997</v>
      </c>
      <c r="AL60">
        <v>0</v>
      </c>
      <c r="AM60">
        <v>4.9079790476190475</v>
      </c>
      <c r="AN60">
        <v>0.82259000000000004</v>
      </c>
      <c r="AO60">
        <v>7.5767327999999994</v>
      </c>
      <c r="AP60">
        <v>2.9082799199999996</v>
      </c>
      <c r="AQ60">
        <v>14.323530000000002</v>
      </c>
      <c r="AR60">
        <v>3.3870719999999999</v>
      </c>
      <c r="AS60">
        <v>3.3016588800000002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29.208002644075812</v>
      </c>
      <c r="BB60">
        <f t="shared" si="0"/>
        <v>805.30635124803314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2.9532987178070083</v>
      </c>
      <c r="L61">
        <v>460.92402082294745</v>
      </c>
      <c r="M61">
        <v>14.113989637305698</v>
      </c>
      <c r="N61">
        <v>36.241720038603262</v>
      </c>
      <c r="O61">
        <v>0</v>
      </c>
      <c r="P61">
        <v>42.737070594361377</v>
      </c>
      <c r="Q61">
        <v>6.6891336576989122</v>
      </c>
      <c r="R61">
        <v>13.010162471395882</v>
      </c>
      <c r="S61">
        <v>8.097774849745722</v>
      </c>
      <c r="T61">
        <v>0</v>
      </c>
      <c r="U61">
        <v>42.279494698849533</v>
      </c>
      <c r="V61">
        <v>4.3734545454545453</v>
      </c>
      <c r="W61">
        <v>9.5037057248074994</v>
      </c>
      <c r="X61">
        <v>45.25528521060221</v>
      </c>
      <c r="Y61">
        <v>0</v>
      </c>
      <c r="Z61">
        <v>4.021411679999999</v>
      </c>
      <c r="AA61">
        <v>13.088087999999999</v>
      </c>
      <c r="AB61">
        <v>8.0811365439999996</v>
      </c>
      <c r="AC61">
        <v>5.9383226239999995</v>
      </c>
      <c r="AD61">
        <v>8.3893539599999993</v>
      </c>
      <c r="AE61">
        <v>15.1671353808</v>
      </c>
      <c r="AF61">
        <v>8.7725000000000009</v>
      </c>
      <c r="AG61">
        <v>5.7668582400000004</v>
      </c>
      <c r="AH61">
        <v>28.705312479999996</v>
      </c>
      <c r="AI61">
        <v>0</v>
      </c>
      <c r="AJ61">
        <v>0</v>
      </c>
      <c r="AK61">
        <v>15.571999999999997</v>
      </c>
      <c r="AL61">
        <v>0</v>
      </c>
      <c r="AM61">
        <v>4.9079790476190475</v>
      </c>
      <c r="AN61">
        <v>0.82259000000000004</v>
      </c>
      <c r="AO61">
        <v>7.5767327999999994</v>
      </c>
      <c r="AP61">
        <v>2.9082799199999996</v>
      </c>
      <c r="AQ61">
        <v>14.323530000000002</v>
      </c>
      <c r="AR61">
        <v>1.3548287999999999</v>
      </c>
      <c r="AS61">
        <v>3.3016588800000002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29.220689427551989</v>
      </c>
      <c r="BB61">
        <f t="shared" si="0"/>
        <v>805.65613989844621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2.9532987178070083</v>
      </c>
      <c r="L62">
        <v>460.92402082294745</v>
      </c>
      <c r="M62">
        <v>14.113989637305698</v>
      </c>
      <c r="N62">
        <v>36.241720038603262</v>
      </c>
      <c r="O62">
        <v>0</v>
      </c>
      <c r="P62">
        <v>42.737070594361377</v>
      </c>
      <c r="Q62">
        <v>6.6891336576989122</v>
      </c>
      <c r="R62">
        <v>13.010162471395882</v>
      </c>
      <c r="S62">
        <v>8.097774849745722</v>
      </c>
      <c r="T62">
        <v>0</v>
      </c>
      <c r="U62">
        <v>42.279494698849533</v>
      </c>
      <c r="V62">
        <v>4.3734545454545453</v>
      </c>
      <c r="W62">
        <v>9.5037057248074994</v>
      </c>
      <c r="X62">
        <v>45.25528521060221</v>
      </c>
      <c r="Y62">
        <v>0</v>
      </c>
      <c r="Z62">
        <v>4.021411679999999</v>
      </c>
      <c r="AA62">
        <v>13.088087999999999</v>
      </c>
      <c r="AB62">
        <v>8.0811365439999996</v>
      </c>
      <c r="AC62">
        <v>5.9383226239999995</v>
      </c>
      <c r="AD62">
        <v>8.3893539599999993</v>
      </c>
      <c r="AE62">
        <v>15.1671353808</v>
      </c>
      <c r="AF62">
        <v>8.7725000000000009</v>
      </c>
      <c r="AG62">
        <v>5.7668582400000004</v>
      </c>
      <c r="AH62">
        <v>28.705312479999996</v>
      </c>
      <c r="AI62">
        <v>0</v>
      </c>
      <c r="AJ62">
        <v>0</v>
      </c>
      <c r="AK62">
        <v>15.571999999999997</v>
      </c>
      <c r="AL62">
        <v>0</v>
      </c>
      <c r="AM62">
        <v>4.9079790476190475</v>
      </c>
      <c r="AN62">
        <v>0.82259000000000004</v>
      </c>
      <c r="AO62">
        <v>7.5767327999999994</v>
      </c>
      <c r="AP62">
        <v>2.9082799199999996</v>
      </c>
      <c r="AQ62">
        <v>14.323530000000002</v>
      </c>
      <c r="AR62">
        <v>1.3548287999999999</v>
      </c>
      <c r="AS62">
        <v>3.3016588800000002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29.220689427551989</v>
      </c>
      <c r="BB62">
        <f t="shared" si="0"/>
        <v>805.65613989844621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2.9532987178070083</v>
      </c>
      <c r="L63">
        <v>460.92402082294745</v>
      </c>
      <c r="M63">
        <v>14.113989637305698</v>
      </c>
      <c r="N63">
        <v>36.241720038603262</v>
      </c>
      <c r="O63">
        <v>0</v>
      </c>
      <c r="P63">
        <v>42.737070594361377</v>
      </c>
      <c r="Q63">
        <v>6.6891336576989122</v>
      </c>
      <c r="R63">
        <v>13.010162471395882</v>
      </c>
      <c r="S63">
        <v>8.097774849745722</v>
      </c>
      <c r="T63">
        <v>0</v>
      </c>
      <c r="U63">
        <v>42.279494698849533</v>
      </c>
      <c r="V63">
        <v>4.3734545454545453</v>
      </c>
      <c r="W63">
        <v>9.5037057248074994</v>
      </c>
      <c r="X63">
        <v>45.25528521060221</v>
      </c>
      <c r="Y63">
        <v>0</v>
      </c>
      <c r="Z63">
        <v>4.021411679999999</v>
      </c>
      <c r="AA63">
        <v>13.088087999999999</v>
      </c>
      <c r="AB63">
        <v>8.0811365439999996</v>
      </c>
      <c r="AC63">
        <v>2.9691613119999998</v>
      </c>
      <c r="AD63">
        <v>8.3893539599999993</v>
      </c>
      <c r="AE63">
        <v>15.1671353808</v>
      </c>
      <c r="AF63">
        <v>8.7725000000000009</v>
      </c>
      <c r="AG63">
        <v>5.7668582400000004</v>
      </c>
      <c r="AH63">
        <v>28.705312479999996</v>
      </c>
      <c r="AI63">
        <v>0</v>
      </c>
      <c r="AJ63">
        <v>0</v>
      </c>
      <c r="AK63">
        <v>15.571999999999997</v>
      </c>
      <c r="AL63">
        <v>0</v>
      </c>
      <c r="AM63">
        <v>4.9079790476190475</v>
      </c>
      <c r="AN63">
        <v>0.82259000000000004</v>
      </c>
      <c r="AO63">
        <v>7.5767327999999994</v>
      </c>
      <c r="AP63">
        <v>2.9082799199999996</v>
      </c>
      <c r="AQ63">
        <v>14.323530000000002</v>
      </c>
      <c r="AR63">
        <v>1.3548287999999999</v>
      </c>
      <c r="AS63">
        <v>3.3016588800000002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29.116768597551989</v>
      </c>
      <c r="BB63">
        <f t="shared" si="0"/>
        <v>802.79089941644622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2.9532987178070083</v>
      </c>
      <c r="L64">
        <v>460.92402082294745</v>
      </c>
      <c r="M64">
        <v>14.113989637305698</v>
      </c>
      <c r="N64">
        <v>36.241720038603262</v>
      </c>
      <c r="O64">
        <v>0</v>
      </c>
      <c r="P64">
        <v>42.737070594361377</v>
      </c>
      <c r="Q64">
        <v>6.6973307997731135</v>
      </c>
      <c r="R64">
        <v>13.008622171945701</v>
      </c>
      <c r="S64">
        <v>8.0980562157221208</v>
      </c>
      <c r="T64">
        <v>0</v>
      </c>
      <c r="U64">
        <v>42.279494698849533</v>
      </c>
      <c r="V64">
        <v>4.3734545454545453</v>
      </c>
      <c r="W64">
        <v>9.5037057248074994</v>
      </c>
      <c r="X64">
        <v>45.25528521060221</v>
      </c>
      <c r="Y64">
        <v>0</v>
      </c>
      <c r="Z64">
        <v>4.021411679999999</v>
      </c>
      <c r="AA64">
        <v>13.088087999999999</v>
      </c>
      <c r="AB64">
        <v>8.0811365439999996</v>
      </c>
      <c r="AC64">
        <v>2.9691613119999998</v>
      </c>
      <c r="AD64">
        <v>8.3893539599999993</v>
      </c>
      <c r="AE64">
        <v>15.1671353808</v>
      </c>
      <c r="AF64">
        <v>8.7725000000000009</v>
      </c>
      <c r="AG64">
        <v>5.7668582400000004</v>
      </c>
      <c r="AH64">
        <v>28.705312479999996</v>
      </c>
      <c r="AI64">
        <v>0</v>
      </c>
      <c r="AJ64">
        <v>0</v>
      </c>
      <c r="AK64">
        <v>15.571999999999997</v>
      </c>
      <c r="AL64">
        <v>0</v>
      </c>
      <c r="AM64">
        <v>4.9079790476190475</v>
      </c>
      <c r="AN64">
        <v>0.82259000000000004</v>
      </c>
      <c r="AO64">
        <v>7.5767327999999994</v>
      </c>
      <c r="AP64">
        <v>2.9082799199999996</v>
      </c>
      <c r="AQ64">
        <v>15.927919999999999</v>
      </c>
      <c r="AR64">
        <v>1.3548287999999999</v>
      </c>
      <c r="AS64">
        <v>3.3016588800000002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29.173165083461264</v>
      </c>
      <c r="BB64">
        <f t="shared" si="0"/>
        <v>804.3458311391372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2.9532987178070083</v>
      </c>
      <c r="L65">
        <v>460.92504336551917</v>
      </c>
      <c r="M65">
        <v>14.113989637305698</v>
      </c>
      <c r="N65">
        <v>36.241720038603262</v>
      </c>
      <c r="O65">
        <v>0</v>
      </c>
      <c r="P65">
        <v>42.737070594361377</v>
      </c>
      <c r="Q65">
        <v>6.6931244064577404</v>
      </c>
      <c r="R65">
        <v>13.011233040078199</v>
      </c>
      <c r="S65">
        <v>8.0993164050235471</v>
      </c>
      <c r="T65">
        <v>0</v>
      </c>
      <c r="U65">
        <v>42.279494698849533</v>
      </c>
      <c r="V65">
        <v>4.3734545454545453</v>
      </c>
      <c r="W65">
        <v>9.5037057248074994</v>
      </c>
      <c r="X65">
        <v>45.25528521060221</v>
      </c>
      <c r="Y65">
        <v>0</v>
      </c>
      <c r="Z65">
        <v>4.021411679999999</v>
      </c>
      <c r="AA65">
        <v>13.088087999999999</v>
      </c>
      <c r="AB65">
        <v>8.0811365439999996</v>
      </c>
      <c r="AC65">
        <v>2.9691613119999998</v>
      </c>
      <c r="AD65">
        <v>8.3893539599999993</v>
      </c>
      <c r="AE65">
        <v>15.1671353808</v>
      </c>
      <c r="AF65">
        <v>8.7725000000000009</v>
      </c>
      <c r="AG65">
        <v>5.7668582400000004</v>
      </c>
      <c r="AH65">
        <v>35.881640600000004</v>
      </c>
      <c r="AI65">
        <v>0</v>
      </c>
      <c r="AJ65">
        <v>0</v>
      </c>
      <c r="AK65">
        <v>15.571999999999997</v>
      </c>
      <c r="AL65">
        <v>0</v>
      </c>
      <c r="AM65">
        <v>4.8588992571428564</v>
      </c>
      <c r="AN65">
        <v>0.82259000000000004</v>
      </c>
      <c r="AO65">
        <v>7.5767327999999994</v>
      </c>
      <c r="AP65">
        <v>2.9082799199999996</v>
      </c>
      <c r="AQ65">
        <v>19.098039999999997</v>
      </c>
      <c r="AR65">
        <v>1.3548287999999999</v>
      </c>
      <c r="AS65">
        <v>3.3016588800000002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29.533597181612123</v>
      </c>
      <c r="BB65">
        <f t="shared" si="0"/>
        <v>814.28345457720036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2.9532987178070083</v>
      </c>
      <c r="L66">
        <v>460.92504336551917</v>
      </c>
      <c r="M66">
        <v>14.113989637305698</v>
      </c>
      <c r="N66">
        <v>36.241720038603262</v>
      </c>
      <c r="O66">
        <v>0</v>
      </c>
      <c r="P66">
        <v>42.737070594361377</v>
      </c>
      <c r="Q66">
        <v>6.6931244064577404</v>
      </c>
      <c r="R66">
        <v>13.011233040078199</v>
      </c>
      <c r="S66">
        <v>8.0993164050235471</v>
      </c>
      <c r="T66">
        <v>0</v>
      </c>
      <c r="U66">
        <v>42.279494698849533</v>
      </c>
      <c r="V66">
        <v>4.3734545454545453</v>
      </c>
      <c r="W66">
        <v>9.5037057248074994</v>
      </c>
      <c r="X66">
        <v>45.25528521060221</v>
      </c>
      <c r="Y66">
        <v>0</v>
      </c>
      <c r="Z66">
        <v>4.021411679999999</v>
      </c>
      <c r="AA66">
        <v>13.088087999999999</v>
      </c>
      <c r="AB66">
        <v>4.0078511199999989</v>
      </c>
      <c r="AC66">
        <v>2.9691613119999998</v>
      </c>
      <c r="AD66">
        <v>8.3893539599999993</v>
      </c>
      <c r="AE66">
        <v>15.1671353808</v>
      </c>
      <c r="AF66">
        <v>8.7725000000000009</v>
      </c>
      <c r="AG66">
        <v>5.7668582400000004</v>
      </c>
      <c r="AH66">
        <v>43.057968720000005</v>
      </c>
      <c r="AI66">
        <v>0</v>
      </c>
      <c r="AJ66">
        <v>0</v>
      </c>
      <c r="AK66">
        <v>15.571999999999997</v>
      </c>
      <c r="AL66">
        <v>0</v>
      </c>
      <c r="AM66">
        <v>4.8588992571428564</v>
      </c>
      <c r="AN66">
        <v>0.82259000000000004</v>
      </c>
      <c r="AO66">
        <v>7.5767327999999994</v>
      </c>
      <c r="AP66">
        <v>2.9082799199999996</v>
      </c>
      <c r="AQ66">
        <v>19.098039999999997</v>
      </c>
      <c r="AR66">
        <v>1.3548287999999999</v>
      </c>
      <c r="AS66">
        <v>3.3016588800000002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29.642203461212119</v>
      </c>
      <c r="BB66">
        <f t="shared" si="0"/>
        <v>817.27789099360041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2.9532987178070083</v>
      </c>
      <c r="L67">
        <v>460.92504336551917</v>
      </c>
      <c r="M67">
        <v>14.113989637305698</v>
      </c>
      <c r="N67">
        <v>36.241720038603262</v>
      </c>
      <c r="O67">
        <v>0</v>
      </c>
      <c r="P67">
        <v>42.737070594361377</v>
      </c>
      <c r="Q67">
        <v>6.6973307997731135</v>
      </c>
      <c r="R67">
        <v>13.008622171945701</v>
      </c>
      <c r="S67">
        <v>8.0980562157221208</v>
      </c>
      <c r="T67">
        <v>0</v>
      </c>
      <c r="U67">
        <v>41.760267194458194</v>
      </c>
      <c r="V67">
        <v>4.3734545454545453</v>
      </c>
      <c r="W67">
        <v>9.5037057248074994</v>
      </c>
      <c r="X67">
        <v>45.25528521060221</v>
      </c>
      <c r="Y67">
        <v>0</v>
      </c>
      <c r="Z67">
        <v>4.021411679999999</v>
      </c>
      <c r="AA67">
        <v>13.088087999999999</v>
      </c>
      <c r="AB67">
        <v>4.0078511199999989</v>
      </c>
      <c r="AC67">
        <v>2.9691613119999998</v>
      </c>
      <c r="AD67">
        <v>8.3893539599999993</v>
      </c>
      <c r="AE67">
        <v>15.1671353808</v>
      </c>
      <c r="AF67">
        <v>8.7725000000000009</v>
      </c>
      <c r="AG67">
        <v>5.7668582400000004</v>
      </c>
      <c r="AH67">
        <v>43.057968720000005</v>
      </c>
      <c r="AI67">
        <v>0</v>
      </c>
      <c r="AJ67">
        <v>0</v>
      </c>
      <c r="AK67">
        <v>15.571999999999997</v>
      </c>
      <c r="AL67">
        <v>0</v>
      </c>
      <c r="AM67">
        <v>4.8588992571428564</v>
      </c>
      <c r="AN67">
        <v>0.82259000000000004</v>
      </c>
      <c r="AO67">
        <v>7.5767327999999994</v>
      </c>
      <c r="AP67">
        <v>2.9082799199999996</v>
      </c>
      <c r="AQ67">
        <v>19.098039999999997</v>
      </c>
      <c r="AR67">
        <v>2.7096575999999999</v>
      </c>
      <c r="AS67">
        <v>3.3016588800000002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29.671461119600842</v>
      </c>
      <c r="BB67">
        <f t="shared" si="0"/>
        <v>818.08456996670191</v>
      </c>
    </row>
    <row r="68" spans="1:54">
      <c r="A68" t="s">
        <v>110</v>
      </c>
      <c r="B68">
        <v>0</v>
      </c>
      <c r="C68">
        <v>0</v>
      </c>
      <c r="D68">
        <v>2.2599999999999998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2.9532987178070083</v>
      </c>
      <c r="L68">
        <v>460.92504336551917</v>
      </c>
      <c r="M68">
        <v>14.113989637305698</v>
      </c>
      <c r="N68">
        <v>36.241720038603262</v>
      </c>
      <c r="O68">
        <v>0</v>
      </c>
      <c r="P68">
        <v>42.737070594361377</v>
      </c>
      <c r="Q68">
        <v>6.6973307997731135</v>
      </c>
      <c r="R68">
        <v>13.008622171945701</v>
      </c>
      <c r="S68">
        <v>8.0980562157221208</v>
      </c>
      <c r="T68">
        <v>0</v>
      </c>
      <c r="U68">
        <v>41.760267194458194</v>
      </c>
      <c r="V68">
        <v>4.3734545454545453</v>
      </c>
      <c r="W68">
        <v>9.5037057248074994</v>
      </c>
      <c r="X68">
        <v>45.25528521060221</v>
      </c>
      <c r="Y68">
        <v>0</v>
      </c>
      <c r="Z68">
        <v>4.021411679999999</v>
      </c>
      <c r="AA68">
        <v>13.088087999999999</v>
      </c>
      <c r="AB68">
        <v>4.0078511199999989</v>
      </c>
      <c r="AC68">
        <v>2.9691613119999998</v>
      </c>
      <c r="AD68">
        <v>8.3893539599999993</v>
      </c>
      <c r="AE68">
        <v>15.1671353808</v>
      </c>
      <c r="AF68">
        <v>8.7725000000000009</v>
      </c>
      <c r="AG68">
        <v>5.7668582400000004</v>
      </c>
      <c r="AH68">
        <v>43.057968720000005</v>
      </c>
      <c r="AI68">
        <v>0</v>
      </c>
      <c r="AJ68">
        <v>0</v>
      </c>
      <c r="AK68">
        <v>15.571999999999997</v>
      </c>
      <c r="AL68">
        <v>0</v>
      </c>
      <c r="AM68">
        <v>4.8588992571428564</v>
      </c>
      <c r="AN68">
        <v>0.82259000000000004</v>
      </c>
      <c r="AO68">
        <v>7.5767327999999994</v>
      </c>
      <c r="AP68">
        <v>2.9082799199999996</v>
      </c>
      <c r="AQ68">
        <v>19.098039999999997</v>
      </c>
      <c r="AR68">
        <v>2.7096575999999999</v>
      </c>
      <c r="AS68">
        <v>3.3016588800000002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29.750561119600846</v>
      </c>
      <c r="BB68">
        <f t="shared" ref="BB68:BB99" si="1">SUM(B68:AZ68)-BA68</f>
        <v>820.26546996670186</v>
      </c>
    </row>
    <row r="69" spans="1:54">
      <c r="A69" t="s">
        <v>111</v>
      </c>
      <c r="B69">
        <v>0</v>
      </c>
      <c r="C69">
        <v>0</v>
      </c>
      <c r="D69">
        <v>2.2599999999999998</v>
      </c>
      <c r="E69">
        <v>0</v>
      </c>
      <c r="F69">
        <v>0</v>
      </c>
      <c r="G69">
        <v>5</v>
      </c>
      <c r="H69">
        <v>0</v>
      </c>
      <c r="I69">
        <v>0</v>
      </c>
      <c r="J69">
        <v>0</v>
      </c>
      <c r="K69">
        <v>2.9533188374441077</v>
      </c>
      <c r="L69">
        <v>460.92504336551917</v>
      </c>
      <c r="M69">
        <v>14.113989637305698</v>
      </c>
      <c r="N69">
        <v>36.241720038603262</v>
      </c>
      <c r="O69">
        <v>0</v>
      </c>
      <c r="P69">
        <v>42.737070594361377</v>
      </c>
      <c r="Q69">
        <v>6.6931244064577404</v>
      </c>
      <c r="R69">
        <v>13.011233040078199</v>
      </c>
      <c r="S69">
        <v>8.0993164050235471</v>
      </c>
      <c r="T69">
        <v>0</v>
      </c>
      <c r="U69">
        <v>41.760267194458194</v>
      </c>
      <c r="V69">
        <v>4.3734545454545453</v>
      </c>
      <c r="W69">
        <v>9.5037057248074994</v>
      </c>
      <c r="X69">
        <v>45.25528521060221</v>
      </c>
      <c r="Y69">
        <v>0</v>
      </c>
      <c r="Z69">
        <v>2.0107058399999995</v>
      </c>
      <c r="AA69">
        <v>13.088087999999999</v>
      </c>
      <c r="AB69">
        <v>4.0078511199999989</v>
      </c>
      <c r="AC69">
        <v>5.9383226239999995</v>
      </c>
      <c r="AD69">
        <v>8.3893539599999993</v>
      </c>
      <c r="AE69">
        <v>15.1671353808</v>
      </c>
      <c r="AF69">
        <v>8.7725000000000009</v>
      </c>
      <c r="AG69">
        <v>5.7668582400000004</v>
      </c>
      <c r="AH69">
        <v>43.057968720000005</v>
      </c>
      <c r="AI69">
        <v>0</v>
      </c>
      <c r="AJ69">
        <v>0</v>
      </c>
      <c r="AK69">
        <v>15.571999999999997</v>
      </c>
      <c r="AL69">
        <v>0</v>
      </c>
      <c r="AM69">
        <v>4.8588992571428564</v>
      </c>
      <c r="AN69">
        <v>0.82259000000000004</v>
      </c>
      <c r="AO69">
        <v>7.5767327999999994</v>
      </c>
      <c r="AP69">
        <v>2.9082799199999996</v>
      </c>
      <c r="AQ69">
        <v>19.098039999999997</v>
      </c>
      <c r="AR69">
        <v>3.3870719999999999</v>
      </c>
      <c r="AS69">
        <v>3.3016588800000002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29.982805847197021</v>
      </c>
      <c r="BB69">
        <f t="shared" si="1"/>
        <v>826.66877989486125</v>
      </c>
    </row>
    <row r="70" spans="1:54">
      <c r="A70" t="s">
        <v>112</v>
      </c>
      <c r="B70">
        <v>0</v>
      </c>
      <c r="C70">
        <v>0</v>
      </c>
      <c r="D70">
        <v>2.2599999999999998</v>
      </c>
      <c r="E70">
        <v>0</v>
      </c>
      <c r="F70">
        <v>0</v>
      </c>
      <c r="G70">
        <v>5</v>
      </c>
      <c r="H70">
        <v>0</v>
      </c>
      <c r="I70">
        <v>0</v>
      </c>
      <c r="J70">
        <v>0</v>
      </c>
      <c r="K70">
        <v>2.9533188374441077</v>
      </c>
      <c r="L70">
        <v>460.92521732508322</v>
      </c>
      <c r="M70">
        <v>14.113989637305698</v>
      </c>
      <c r="N70">
        <v>36.241720038603262</v>
      </c>
      <c r="O70">
        <v>0</v>
      </c>
      <c r="P70">
        <v>42.737070594361377</v>
      </c>
      <c r="Q70">
        <v>6.6931244064577404</v>
      </c>
      <c r="R70">
        <v>13.011233040078199</v>
      </c>
      <c r="S70">
        <v>8.0993164050235471</v>
      </c>
      <c r="T70">
        <v>0</v>
      </c>
      <c r="U70">
        <v>41.760267194458194</v>
      </c>
      <c r="V70">
        <v>4.3734545454545453</v>
      </c>
      <c r="W70">
        <v>9.5037057248074994</v>
      </c>
      <c r="X70">
        <v>45.25528521060221</v>
      </c>
      <c r="Y70">
        <v>0</v>
      </c>
      <c r="Z70">
        <v>2.0107058399999995</v>
      </c>
      <c r="AA70">
        <v>13.088087999999999</v>
      </c>
      <c r="AB70">
        <v>4.0078511199999989</v>
      </c>
      <c r="AC70">
        <v>5.9383226239999995</v>
      </c>
      <c r="AD70">
        <v>8.3893539599999993</v>
      </c>
      <c r="AE70">
        <v>15.1671353808</v>
      </c>
      <c r="AF70">
        <v>8.7725000000000009</v>
      </c>
      <c r="AG70">
        <v>5.7668582400000004</v>
      </c>
      <c r="AH70">
        <v>43.057968720000005</v>
      </c>
      <c r="AI70">
        <v>0</v>
      </c>
      <c r="AJ70">
        <v>0</v>
      </c>
      <c r="AK70">
        <v>15.571999999999997</v>
      </c>
      <c r="AL70">
        <v>0</v>
      </c>
      <c r="AM70">
        <v>4.8588992571428564</v>
      </c>
      <c r="AN70">
        <v>0.82259000000000004</v>
      </c>
      <c r="AO70">
        <v>7.5767327999999994</v>
      </c>
      <c r="AP70">
        <v>2.9082799199999996</v>
      </c>
      <c r="AQ70">
        <v>19.098039999999997</v>
      </c>
      <c r="AR70">
        <v>3.3870719999999999</v>
      </c>
      <c r="AS70">
        <v>3.3016588800000002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29.982812288629411</v>
      </c>
      <c r="BB70">
        <f t="shared" si="1"/>
        <v>826.66894741299291</v>
      </c>
    </row>
    <row r="71" spans="1:54">
      <c r="A71" t="s">
        <v>113</v>
      </c>
      <c r="B71">
        <v>0</v>
      </c>
      <c r="C71">
        <v>0</v>
      </c>
      <c r="D71">
        <v>1.05</v>
      </c>
      <c r="E71">
        <v>0</v>
      </c>
      <c r="F71">
        <v>0</v>
      </c>
      <c r="G71">
        <v>5</v>
      </c>
      <c r="H71">
        <v>0</v>
      </c>
      <c r="I71">
        <v>0</v>
      </c>
      <c r="J71">
        <v>0</v>
      </c>
      <c r="K71">
        <v>2.9533188374441077</v>
      </c>
      <c r="L71">
        <v>460.92521732508322</v>
      </c>
      <c r="M71">
        <v>14.113989637305698</v>
      </c>
      <c r="N71">
        <v>36.241720038603262</v>
      </c>
      <c r="O71">
        <v>0</v>
      </c>
      <c r="P71">
        <v>42.737070594361377</v>
      </c>
      <c r="Q71">
        <v>6.6931244064577404</v>
      </c>
      <c r="R71">
        <v>13.011233040078199</v>
      </c>
      <c r="S71">
        <v>8.0993164050235471</v>
      </c>
      <c r="T71">
        <v>0</v>
      </c>
      <c r="U71">
        <v>41.760267194458194</v>
      </c>
      <c r="V71">
        <v>4.3734545454545453</v>
      </c>
      <c r="W71">
        <v>9.5037057248074994</v>
      </c>
      <c r="X71">
        <v>45.25528521060221</v>
      </c>
      <c r="Y71">
        <v>0</v>
      </c>
      <c r="Z71">
        <v>2.0107058399999995</v>
      </c>
      <c r="AA71">
        <v>13.088087999999999</v>
      </c>
      <c r="AB71">
        <v>4.0078511199999989</v>
      </c>
      <c r="AC71">
        <v>5.9383226239999995</v>
      </c>
      <c r="AD71">
        <v>8.3893539599999993</v>
      </c>
      <c r="AE71">
        <v>15.1671353808</v>
      </c>
      <c r="AF71">
        <v>8.7725000000000009</v>
      </c>
      <c r="AG71">
        <v>5.7668582400000004</v>
      </c>
      <c r="AH71">
        <v>43.057968720000005</v>
      </c>
      <c r="AI71">
        <v>0</v>
      </c>
      <c r="AJ71">
        <v>0</v>
      </c>
      <c r="AK71">
        <v>15.571999999999997</v>
      </c>
      <c r="AL71">
        <v>0</v>
      </c>
      <c r="AM71">
        <v>4.8588992571428564</v>
      </c>
      <c r="AN71">
        <v>0.82259000000000004</v>
      </c>
      <c r="AO71">
        <v>7.5767327999999994</v>
      </c>
      <c r="AP71">
        <v>2.9082799199999996</v>
      </c>
      <c r="AQ71">
        <v>19.098039999999997</v>
      </c>
      <c r="AR71">
        <v>3.3870719999999999</v>
      </c>
      <c r="AS71">
        <v>3.3016588800000002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29.940462288629405</v>
      </c>
      <c r="BB71">
        <f t="shared" si="1"/>
        <v>825.50129741299293</v>
      </c>
    </row>
    <row r="72" spans="1:54">
      <c r="A72" t="s">
        <v>114</v>
      </c>
      <c r="B72">
        <v>0</v>
      </c>
      <c r="C72">
        <v>10</v>
      </c>
      <c r="D72">
        <v>0</v>
      </c>
      <c r="E72">
        <v>0</v>
      </c>
      <c r="F72">
        <v>0</v>
      </c>
      <c r="G72">
        <v>5</v>
      </c>
      <c r="H72">
        <v>0</v>
      </c>
      <c r="I72">
        <v>0</v>
      </c>
      <c r="J72">
        <v>0</v>
      </c>
      <c r="K72">
        <v>2.9533188374441077</v>
      </c>
      <c r="L72">
        <v>460.92521732508322</v>
      </c>
      <c r="M72">
        <v>14.113989637305698</v>
      </c>
      <c r="N72">
        <v>36.241720038603262</v>
      </c>
      <c r="O72">
        <v>0</v>
      </c>
      <c r="P72">
        <v>42.737070594361377</v>
      </c>
      <c r="Q72">
        <v>6.6931244064577404</v>
      </c>
      <c r="R72">
        <v>13.011233040078199</v>
      </c>
      <c r="S72">
        <v>8.0993164050235471</v>
      </c>
      <c r="T72">
        <v>0</v>
      </c>
      <c r="U72">
        <v>41.760267194458194</v>
      </c>
      <c r="V72">
        <v>4.3734545454545453</v>
      </c>
      <c r="W72">
        <v>9.5037057248074994</v>
      </c>
      <c r="X72">
        <v>45.25528521060221</v>
      </c>
      <c r="Y72">
        <v>0</v>
      </c>
      <c r="Z72">
        <v>2.0107058399999995</v>
      </c>
      <c r="AA72">
        <v>13.088087999999999</v>
      </c>
      <c r="AB72">
        <v>8.0811365439999996</v>
      </c>
      <c r="AC72">
        <v>5.9383226239999995</v>
      </c>
      <c r="AD72">
        <v>8.3893539599999993</v>
      </c>
      <c r="AE72">
        <v>15.1671353808</v>
      </c>
      <c r="AF72">
        <v>8.7725000000000009</v>
      </c>
      <c r="AG72">
        <v>5.7668582400000004</v>
      </c>
      <c r="AH72">
        <v>43.057968720000005</v>
      </c>
      <c r="AI72">
        <v>0</v>
      </c>
      <c r="AJ72">
        <v>0</v>
      </c>
      <c r="AK72">
        <v>15.571999999999997</v>
      </c>
      <c r="AL72">
        <v>0</v>
      </c>
      <c r="AM72">
        <v>4.8588992571428564</v>
      </c>
      <c r="AN72">
        <v>0.82259000000000004</v>
      </c>
      <c r="AO72">
        <v>7.5767327999999994</v>
      </c>
      <c r="AP72">
        <v>2.9082799199999996</v>
      </c>
      <c r="AQ72">
        <v>19.098039999999997</v>
      </c>
      <c r="AR72">
        <v>3.3870719999999999</v>
      </c>
      <c r="AS72">
        <v>3.3016588800000002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30.39627733982941</v>
      </c>
      <c r="BB72">
        <f t="shared" si="1"/>
        <v>838.06876778579272</v>
      </c>
    </row>
    <row r="73" spans="1:54">
      <c r="A73" t="s">
        <v>115</v>
      </c>
      <c r="B73">
        <v>0</v>
      </c>
      <c r="C73">
        <v>10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2.9533188374441077</v>
      </c>
      <c r="L73">
        <v>460.92521732508322</v>
      </c>
      <c r="M73">
        <v>14.113989637305698</v>
      </c>
      <c r="N73">
        <v>36.241720038603262</v>
      </c>
      <c r="O73">
        <v>0</v>
      </c>
      <c r="P73">
        <v>42.737070594361377</v>
      </c>
      <c r="Q73">
        <v>6.6931244064577404</v>
      </c>
      <c r="R73">
        <v>13.011233040078199</v>
      </c>
      <c r="S73">
        <v>8.0993164050235471</v>
      </c>
      <c r="T73">
        <v>0</v>
      </c>
      <c r="U73">
        <v>41.760267194458194</v>
      </c>
      <c r="V73">
        <v>4.3734545454545453</v>
      </c>
      <c r="W73">
        <v>9.1229836179853603</v>
      </c>
      <c r="X73">
        <v>45.25528521060221</v>
      </c>
      <c r="Y73">
        <v>0</v>
      </c>
      <c r="Z73">
        <v>2.0107058399999995</v>
      </c>
      <c r="AA73">
        <v>13.088087999999999</v>
      </c>
      <c r="AB73">
        <v>8.0811365439999996</v>
      </c>
      <c r="AC73">
        <v>5.9383226239999995</v>
      </c>
      <c r="AD73">
        <v>11.2117433792</v>
      </c>
      <c r="AE73">
        <v>15.1671353808</v>
      </c>
      <c r="AF73">
        <v>8.7725000000000009</v>
      </c>
      <c r="AG73">
        <v>5.7668582400000004</v>
      </c>
      <c r="AH73">
        <v>43.057968720000005</v>
      </c>
      <c r="AI73">
        <v>0</v>
      </c>
      <c r="AJ73">
        <v>0</v>
      </c>
      <c r="AK73">
        <v>15.571999999999997</v>
      </c>
      <c r="AL73">
        <v>0</v>
      </c>
      <c r="AM73">
        <v>4.8588992571428564</v>
      </c>
      <c r="AN73">
        <v>0.82259000000000004</v>
      </c>
      <c r="AO73">
        <v>7.5767327999999994</v>
      </c>
      <c r="AP73">
        <v>2.9082799199999996</v>
      </c>
      <c r="AQ73">
        <v>19.098039999999997</v>
      </c>
      <c r="AR73">
        <v>4.7419007999999998</v>
      </c>
      <c r="AS73">
        <v>3.3016588800000002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30.354154844890637</v>
      </c>
      <c r="BB73">
        <f t="shared" si="1"/>
        <v>836.9073863931095</v>
      </c>
    </row>
    <row r="74" spans="1:54">
      <c r="A74" t="s">
        <v>116</v>
      </c>
      <c r="B74">
        <v>0</v>
      </c>
      <c r="C74">
        <v>10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2.9533188374441077</v>
      </c>
      <c r="L74">
        <v>460.92521732508322</v>
      </c>
      <c r="M74">
        <v>14.113989637305698</v>
      </c>
      <c r="N74">
        <v>36.241720038603262</v>
      </c>
      <c r="O74">
        <v>0</v>
      </c>
      <c r="P74">
        <v>42.737070594361377</v>
      </c>
      <c r="Q74">
        <v>6.6931244064577404</v>
      </c>
      <c r="R74">
        <v>13.011233040078199</v>
      </c>
      <c r="S74">
        <v>8.0993164050235471</v>
      </c>
      <c r="T74">
        <v>0</v>
      </c>
      <c r="U74">
        <v>41.760267194458194</v>
      </c>
      <c r="V74">
        <v>4.3734545454545453</v>
      </c>
      <c r="W74">
        <v>9.3081625683060132</v>
      </c>
      <c r="X74">
        <v>45.25528521060221</v>
      </c>
      <c r="Y74">
        <v>0</v>
      </c>
      <c r="Z74">
        <v>4.021411679999999</v>
      </c>
      <c r="AA74">
        <v>13.088087999999999</v>
      </c>
      <c r="AB74">
        <v>8.0811365439999996</v>
      </c>
      <c r="AC74">
        <v>5.9383226239999995</v>
      </c>
      <c r="AD74">
        <v>11.2117433792</v>
      </c>
      <c r="AE74">
        <v>15.1671353808</v>
      </c>
      <c r="AF74">
        <v>8.7725000000000009</v>
      </c>
      <c r="AG74">
        <v>5.7668582400000004</v>
      </c>
      <c r="AH74">
        <v>43.057968720000005</v>
      </c>
      <c r="AI74">
        <v>0</v>
      </c>
      <c r="AJ74">
        <v>0</v>
      </c>
      <c r="AK74">
        <v>15.571999999999997</v>
      </c>
      <c r="AL74">
        <v>0</v>
      </c>
      <c r="AM74">
        <v>4.8588992571428564</v>
      </c>
      <c r="AN74">
        <v>0.82259000000000004</v>
      </c>
      <c r="AO74">
        <v>7.5767327999999994</v>
      </c>
      <c r="AP74">
        <v>2.9082799199999996</v>
      </c>
      <c r="AQ74">
        <v>19.098039999999997</v>
      </c>
      <c r="AR74">
        <v>4.7419007999999998</v>
      </c>
      <c r="AS74">
        <v>3.3016588800000002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30.431010812551868</v>
      </c>
      <c r="BB74">
        <f t="shared" si="1"/>
        <v>839.02641521576891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2.9533188374441077</v>
      </c>
      <c r="L75">
        <v>460.92521732508322</v>
      </c>
      <c r="M75">
        <v>14.113989637305698</v>
      </c>
      <c r="N75">
        <v>36.241720038603262</v>
      </c>
      <c r="O75">
        <v>0</v>
      </c>
      <c r="P75">
        <v>42.737070594361377</v>
      </c>
      <c r="Q75">
        <v>6.6931244064577404</v>
      </c>
      <c r="R75">
        <v>13.011233040078199</v>
      </c>
      <c r="S75">
        <v>8.0993164050235471</v>
      </c>
      <c r="T75">
        <v>0</v>
      </c>
      <c r="U75">
        <v>41.760267194458194</v>
      </c>
      <c r="V75">
        <v>4.3734545454545453</v>
      </c>
      <c r="W75">
        <v>9.5037057248074994</v>
      </c>
      <c r="X75">
        <v>45.25528521060221</v>
      </c>
      <c r="Y75">
        <v>0</v>
      </c>
      <c r="Z75">
        <v>6.0321175199999999</v>
      </c>
      <c r="AA75">
        <v>13.088087999999999</v>
      </c>
      <c r="AB75">
        <v>8.0811365439999996</v>
      </c>
      <c r="AC75">
        <v>5.9383226239999995</v>
      </c>
      <c r="AD75">
        <v>11.2117433792</v>
      </c>
      <c r="AE75">
        <v>15.1671353808</v>
      </c>
      <c r="AF75">
        <v>8.7725000000000009</v>
      </c>
      <c r="AG75">
        <v>5.7668582400000004</v>
      </c>
      <c r="AH75">
        <v>43.057968720000005</v>
      </c>
      <c r="AI75">
        <v>0</v>
      </c>
      <c r="AJ75">
        <v>0</v>
      </c>
      <c r="AK75">
        <v>15.571999999999997</v>
      </c>
      <c r="AL75">
        <v>0</v>
      </c>
      <c r="AM75">
        <v>4.8588992571428564</v>
      </c>
      <c r="AN75">
        <v>0.82259000000000004</v>
      </c>
      <c r="AO75">
        <v>7.5767327999999994</v>
      </c>
      <c r="AP75">
        <v>2.9082799199999996</v>
      </c>
      <c r="AQ75">
        <v>19.098039999999997</v>
      </c>
      <c r="AR75">
        <v>4.7419007999999998</v>
      </c>
      <c r="AS75">
        <v>3.3016588800000002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30.158229527429413</v>
      </c>
      <c r="BB75">
        <f t="shared" si="1"/>
        <v>831.50544549739288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10</v>
      </c>
      <c r="G76">
        <v>0</v>
      </c>
      <c r="H76">
        <v>0</v>
      </c>
      <c r="I76">
        <v>0</v>
      </c>
      <c r="J76">
        <v>0</v>
      </c>
      <c r="K76">
        <v>2.9533188374441077</v>
      </c>
      <c r="L76">
        <v>460.92521732508322</v>
      </c>
      <c r="M76">
        <v>14.113989637305698</v>
      </c>
      <c r="N76">
        <v>36.241720038603262</v>
      </c>
      <c r="O76">
        <v>0</v>
      </c>
      <c r="P76">
        <v>42.737070594361377</v>
      </c>
      <c r="Q76">
        <v>6.6931244064577404</v>
      </c>
      <c r="R76">
        <v>13.011233040078199</v>
      </c>
      <c r="S76">
        <v>8.0993164050235471</v>
      </c>
      <c r="T76">
        <v>0</v>
      </c>
      <c r="U76">
        <v>41.760267194458194</v>
      </c>
      <c r="V76">
        <v>4.3734545454545453</v>
      </c>
      <c r="W76">
        <v>9.5037057248074994</v>
      </c>
      <c r="X76">
        <v>45.25528521060221</v>
      </c>
      <c r="Y76">
        <v>0</v>
      </c>
      <c r="Z76">
        <v>6.0321175199999999</v>
      </c>
      <c r="AA76">
        <v>13.088087999999999</v>
      </c>
      <c r="AB76">
        <v>8.0811365439999996</v>
      </c>
      <c r="AC76">
        <v>5.9383226239999995</v>
      </c>
      <c r="AD76">
        <v>11.2117433792</v>
      </c>
      <c r="AE76">
        <v>15.1671353808</v>
      </c>
      <c r="AF76">
        <v>8.7725000000000009</v>
      </c>
      <c r="AG76">
        <v>5.7668582400000004</v>
      </c>
      <c r="AH76">
        <v>43.057968720000005</v>
      </c>
      <c r="AI76">
        <v>0.97639100000000012</v>
      </c>
      <c r="AJ76">
        <v>0</v>
      </c>
      <c r="AK76">
        <v>15.571999999999997</v>
      </c>
      <c r="AL76">
        <v>0</v>
      </c>
      <c r="AM76">
        <v>4.8588992571428564</v>
      </c>
      <c r="AN76">
        <v>0.82259000000000004</v>
      </c>
      <c r="AO76">
        <v>7.5767327999999994</v>
      </c>
      <c r="AP76">
        <v>2.9082799199999996</v>
      </c>
      <c r="AQ76">
        <v>19.098039999999997</v>
      </c>
      <c r="AR76">
        <v>4.7419007999999998</v>
      </c>
      <c r="AS76">
        <v>3.3016588800000002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30.542403365829415</v>
      </c>
      <c r="BB76">
        <f t="shared" si="1"/>
        <v>842.09766265899293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10</v>
      </c>
      <c r="G77">
        <v>0</v>
      </c>
      <c r="H77">
        <v>0</v>
      </c>
      <c r="I77">
        <v>0</v>
      </c>
      <c r="J77">
        <v>0</v>
      </c>
      <c r="K77">
        <v>2.9533188374441077</v>
      </c>
      <c r="L77">
        <v>460.92521732508322</v>
      </c>
      <c r="M77">
        <v>14.113989637305698</v>
      </c>
      <c r="N77">
        <v>36.241720038603262</v>
      </c>
      <c r="O77">
        <v>0</v>
      </c>
      <c r="P77">
        <v>42.737070594361377</v>
      </c>
      <c r="Q77">
        <v>6.6931244064577404</v>
      </c>
      <c r="R77">
        <v>13.011233040078199</v>
      </c>
      <c r="S77">
        <v>8.0993164050235471</v>
      </c>
      <c r="T77">
        <v>0</v>
      </c>
      <c r="U77">
        <v>42.628845508446133</v>
      </c>
      <c r="V77">
        <v>4.3734545454545453</v>
      </c>
      <c r="W77">
        <v>9.5037057248074994</v>
      </c>
      <c r="X77">
        <v>45.25528521060221</v>
      </c>
      <c r="Y77">
        <v>0</v>
      </c>
      <c r="Z77">
        <v>6.0321175199999999</v>
      </c>
      <c r="AA77">
        <v>13.088087999999999</v>
      </c>
      <c r="AB77">
        <v>12.121704816000001</v>
      </c>
      <c r="AC77">
        <v>5.9383226239999995</v>
      </c>
      <c r="AD77">
        <v>11.2117433792</v>
      </c>
      <c r="AE77">
        <v>15.1671353808</v>
      </c>
      <c r="AF77">
        <v>8.7725000000000009</v>
      </c>
      <c r="AG77">
        <v>5.7668582400000004</v>
      </c>
      <c r="AH77">
        <v>43.057968720000005</v>
      </c>
      <c r="AI77">
        <v>4.2961203999999995</v>
      </c>
      <c r="AJ77">
        <v>0</v>
      </c>
      <c r="AK77">
        <v>15.571999999999997</v>
      </c>
      <c r="AL77">
        <v>0</v>
      </c>
      <c r="AM77">
        <v>4.8588992571428564</v>
      </c>
      <c r="AN77">
        <v>0.82259000000000004</v>
      </c>
      <c r="AO77">
        <v>7.5767327999999994</v>
      </c>
      <c r="AP77">
        <v>2.9082799199999996</v>
      </c>
      <c r="AQ77">
        <v>19.098039999999997</v>
      </c>
      <c r="AR77">
        <v>16.257945599999996</v>
      </c>
      <c r="AS77">
        <v>9.8637059040000015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31.463147024418973</v>
      </c>
      <c r="BB77">
        <f t="shared" si="1"/>
        <v>867.48388681039125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10</v>
      </c>
      <c r="G78">
        <v>0</v>
      </c>
      <c r="H78">
        <v>0</v>
      </c>
      <c r="I78">
        <v>0</v>
      </c>
      <c r="J78">
        <v>0</v>
      </c>
      <c r="K78">
        <v>2.9533188374441077</v>
      </c>
      <c r="L78">
        <v>460.92521732508322</v>
      </c>
      <c r="M78">
        <v>14.113989637305698</v>
      </c>
      <c r="N78">
        <v>36.241720038603262</v>
      </c>
      <c r="O78">
        <v>0</v>
      </c>
      <c r="P78">
        <v>42.737070594361377</v>
      </c>
      <c r="Q78">
        <v>6.6931244064577404</v>
      </c>
      <c r="R78">
        <v>13.011233040078199</v>
      </c>
      <c r="S78">
        <v>8.0993164050235471</v>
      </c>
      <c r="T78">
        <v>0</v>
      </c>
      <c r="U78">
        <v>43.139300320548244</v>
      </c>
      <c r="V78">
        <v>4.3734545454545453</v>
      </c>
      <c r="W78">
        <v>9.5037057248074994</v>
      </c>
      <c r="X78">
        <v>45.25528521060221</v>
      </c>
      <c r="Y78">
        <v>0</v>
      </c>
      <c r="Z78">
        <v>6.0321175199999999</v>
      </c>
      <c r="AA78">
        <v>13.088087999999999</v>
      </c>
      <c r="AB78">
        <v>12.121704816000001</v>
      </c>
      <c r="AC78">
        <v>5.9383226239999995</v>
      </c>
      <c r="AD78">
        <v>11.2117433792</v>
      </c>
      <c r="AE78">
        <v>15.1671353808</v>
      </c>
      <c r="AF78">
        <v>8.7725000000000009</v>
      </c>
      <c r="AG78">
        <v>5.7668582400000004</v>
      </c>
      <c r="AH78">
        <v>43.057968720000005</v>
      </c>
      <c r="AI78">
        <v>4.2961203999999995</v>
      </c>
      <c r="AJ78">
        <v>0</v>
      </c>
      <c r="AK78">
        <v>15.571999999999997</v>
      </c>
      <c r="AL78">
        <v>0</v>
      </c>
      <c r="AM78">
        <v>4.8588992571428564</v>
      </c>
      <c r="AN78">
        <v>0.82259000000000004</v>
      </c>
      <c r="AO78">
        <v>7.5767327999999994</v>
      </c>
      <c r="AP78">
        <v>2.9082799199999996</v>
      </c>
      <c r="AQ78">
        <v>19.098039999999997</v>
      </c>
      <c r="AR78">
        <v>16.257945599999996</v>
      </c>
      <c r="AS78">
        <v>9.8637059040000015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31.481012942842547</v>
      </c>
      <c r="BB78">
        <f t="shared" si="1"/>
        <v>867.9764757040698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10</v>
      </c>
      <c r="G79">
        <v>0</v>
      </c>
      <c r="H79">
        <v>0</v>
      </c>
      <c r="I79">
        <v>0</v>
      </c>
      <c r="J79">
        <v>0</v>
      </c>
      <c r="K79">
        <v>2.9533188374441077</v>
      </c>
      <c r="L79">
        <v>460.92521732508322</v>
      </c>
      <c r="M79">
        <v>14.113989637305698</v>
      </c>
      <c r="N79">
        <v>36.241720038603262</v>
      </c>
      <c r="O79">
        <v>0</v>
      </c>
      <c r="P79">
        <v>42.737070594361377</v>
      </c>
      <c r="Q79">
        <v>6.6931244064577404</v>
      </c>
      <c r="R79">
        <v>13.011233040078199</v>
      </c>
      <c r="S79">
        <v>8.0993164050235471</v>
      </c>
      <c r="T79">
        <v>0</v>
      </c>
      <c r="U79">
        <v>43.65852781620913</v>
      </c>
      <c r="V79">
        <v>4.3734545454545453</v>
      </c>
      <c r="W79">
        <v>9.1229836179853603</v>
      </c>
      <c r="X79">
        <v>45.25528521060221</v>
      </c>
      <c r="Y79">
        <v>0</v>
      </c>
      <c r="Z79">
        <v>6.0321175199999999</v>
      </c>
      <c r="AA79">
        <v>13.209274000000001</v>
      </c>
      <c r="AB79">
        <v>12.121704816000001</v>
      </c>
      <c r="AC79">
        <v>8.9164694943999994</v>
      </c>
      <c r="AD79">
        <v>11.2117433792</v>
      </c>
      <c r="AE79">
        <v>15.981150639999999</v>
      </c>
      <c r="AF79">
        <v>9.2564999999999991</v>
      </c>
      <c r="AG79">
        <v>5.7668582400000004</v>
      </c>
      <c r="AH79">
        <v>43.057968720000005</v>
      </c>
      <c r="AI79">
        <v>4.2961203999999995</v>
      </c>
      <c r="AJ79">
        <v>0</v>
      </c>
      <c r="AK79">
        <v>15.571999999999997</v>
      </c>
      <c r="AL79">
        <v>0</v>
      </c>
      <c r="AM79">
        <v>4.8588992571428564</v>
      </c>
      <c r="AN79">
        <v>0.82259000000000004</v>
      </c>
      <c r="AO79">
        <v>7.5767327999999994</v>
      </c>
      <c r="AP79">
        <v>2.9082799199999996</v>
      </c>
      <c r="AQ79">
        <v>19.098039999999997</v>
      </c>
      <c r="AR79">
        <v>4.7419007999999998</v>
      </c>
      <c r="AS79">
        <v>9.8637059040000015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31.236706241851913</v>
      </c>
      <c r="BB79">
        <f t="shared" si="1"/>
        <v>861.24059112349926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10</v>
      </c>
      <c r="G80">
        <v>0</v>
      </c>
      <c r="H80">
        <v>0</v>
      </c>
      <c r="I80">
        <v>0</v>
      </c>
      <c r="J80">
        <v>0</v>
      </c>
      <c r="K80">
        <v>2.9533188374441077</v>
      </c>
      <c r="L80">
        <v>460.92521732508322</v>
      </c>
      <c r="M80">
        <v>14.113989637305698</v>
      </c>
      <c r="N80">
        <v>36.241720038603262</v>
      </c>
      <c r="O80">
        <v>0</v>
      </c>
      <c r="P80">
        <v>42.737070594361377</v>
      </c>
      <c r="Q80">
        <v>6.6931244064577404</v>
      </c>
      <c r="R80">
        <v>13.011233040078199</v>
      </c>
      <c r="S80">
        <v>8.0993164050235471</v>
      </c>
      <c r="T80">
        <v>0</v>
      </c>
      <c r="U80">
        <v>44.011058230683098</v>
      </c>
      <c r="V80">
        <v>4.3734545454545453</v>
      </c>
      <c r="W80">
        <v>9.3081625683060132</v>
      </c>
      <c r="X80">
        <v>45.25528521060221</v>
      </c>
      <c r="Y80">
        <v>0</v>
      </c>
      <c r="Z80">
        <v>6.0321175199999999</v>
      </c>
      <c r="AA80">
        <v>13.209274000000001</v>
      </c>
      <c r="AB80">
        <v>12.121704816000001</v>
      </c>
      <c r="AC80">
        <v>8.9164694943999994</v>
      </c>
      <c r="AD80">
        <v>11.2117433792</v>
      </c>
      <c r="AE80">
        <v>15.981150639999999</v>
      </c>
      <c r="AF80">
        <v>9.2564999999999991</v>
      </c>
      <c r="AG80">
        <v>5.7668582400000004</v>
      </c>
      <c r="AH80">
        <v>43.057968720000005</v>
      </c>
      <c r="AI80">
        <v>14.997365759999999</v>
      </c>
      <c r="AJ80">
        <v>0</v>
      </c>
      <c r="AK80">
        <v>15.571999999999997</v>
      </c>
      <c r="AL80">
        <v>0</v>
      </c>
      <c r="AM80">
        <v>4.8588992571428564</v>
      </c>
      <c r="AN80">
        <v>0.82259000000000004</v>
      </c>
      <c r="AO80">
        <v>7.5767327999999994</v>
      </c>
      <c r="AP80">
        <v>2.9082799199999996</v>
      </c>
      <c r="AQ80">
        <v>19.098039999999997</v>
      </c>
      <c r="AR80">
        <v>4.7419007999999998</v>
      </c>
      <c r="AS80">
        <v>9.8637059040000015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31.630069657219735</v>
      </c>
      <c r="BB80">
        <f t="shared" si="1"/>
        <v>872.08618243292608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10</v>
      </c>
      <c r="G81">
        <v>0</v>
      </c>
      <c r="H81">
        <v>0</v>
      </c>
      <c r="I81">
        <v>0</v>
      </c>
      <c r="J81">
        <v>0</v>
      </c>
      <c r="K81">
        <v>2.9533188374441077</v>
      </c>
      <c r="L81">
        <v>460.92521732508322</v>
      </c>
      <c r="M81">
        <v>14.113989637305698</v>
      </c>
      <c r="N81">
        <v>36.241720038603262</v>
      </c>
      <c r="O81">
        <v>0</v>
      </c>
      <c r="P81">
        <v>42.737070594361377</v>
      </c>
      <c r="Q81">
        <v>6.6931244064577404</v>
      </c>
      <c r="R81">
        <v>13.011233040078199</v>
      </c>
      <c r="S81">
        <v>8.0993164050235471</v>
      </c>
      <c r="T81">
        <v>0</v>
      </c>
      <c r="U81">
        <v>44.011058230683098</v>
      </c>
      <c r="V81">
        <v>4.3734545454545453</v>
      </c>
      <c r="W81">
        <v>9.3081625683060132</v>
      </c>
      <c r="X81">
        <v>45.25528521060221</v>
      </c>
      <c r="Y81">
        <v>0</v>
      </c>
      <c r="Z81">
        <v>6.0321175199999999</v>
      </c>
      <c r="AA81">
        <v>13.209274000000001</v>
      </c>
      <c r="AB81">
        <v>12.121704816000001</v>
      </c>
      <c r="AC81">
        <v>8.9164694943999994</v>
      </c>
      <c r="AD81">
        <v>11.2117433792</v>
      </c>
      <c r="AE81">
        <v>15.981150639999999</v>
      </c>
      <c r="AF81">
        <v>9.2564999999999991</v>
      </c>
      <c r="AG81">
        <v>5.7668582400000004</v>
      </c>
      <c r="AH81">
        <v>43.057968720000005</v>
      </c>
      <c r="AI81">
        <v>14.997365759999999</v>
      </c>
      <c r="AJ81">
        <v>0</v>
      </c>
      <c r="AK81">
        <v>15.571999999999997</v>
      </c>
      <c r="AL81">
        <v>0</v>
      </c>
      <c r="AM81">
        <v>4.8588992571428564</v>
      </c>
      <c r="AN81">
        <v>0.82259000000000004</v>
      </c>
      <c r="AO81">
        <v>7.2159360000000001</v>
      </c>
      <c r="AP81">
        <v>2.9082799199999996</v>
      </c>
      <c r="AQ81">
        <v>19.098039999999997</v>
      </c>
      <c r="AR81">
        <v>4.7419007999999998</v>
      </c>
      <c r="AS81">
        <v>3.3016588800000002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31.387770062019733</v>
      </c>
      <c r="BB81">
        <f t="shared" si="1"/>
        <v>865.40563820412626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10</v>
      </c>
      <c r="G82">
        <v>0</v>
      </c>
      <c r="H82">
        <v>0</v>
      </c>
      <c r="I82">
        <v>0</v>
      </c>
      <c r="J82">
        <v>0</v>
      </c>
      <c r="K82">
        <v>2.9533188374441077</v>
      </c>
      <c r="L82">
        <v>460.92521732508322</v>
      </c>
      <c r="M82">
        <v>14.113989637305698</v>
      </c>
      <c r="N82">
        <v>36.241720038603262</v>
      </c>
      <c r="O82">
        <v>0</v>
      </c>
      <c r="P82">
        <v>42.737070594361377</v>
      </c>
      <c r="Q82">
        <v>6.6931244064577404</v>
      </c>
      <c r="R82">
        <v>13.011233040078199</v>
      </c>
      <c r="S82">
        <v>8.0993164050235471</v>
      </c>
      <c r="T82">
        <v>0</v>
      </c>
      <c r="U82">
        <v>44.011058230683098</v>
      </c>
      <c r="V82">
        <v>4.3734545454545453</v>
      </c>
      <c r="W82">
        <v>9.3081625683060132</v>
      </c>
      <c r="X82">
        <v>45.25528521060221</v>
      </c>
      <c r="Y82">
        <v>0</v>
      </c>
      <c r="Z82">
        <v>6.0321175199999999</v>
      </c>
      <c r="AA82">
        <v>13.209274000000001</v>
      </c>
      <c r="AB82">
        <v>12.121704816000001</v>
      </c>
      <c r="AC82">
        <v>8.9164694943999994</v>
      </c>
      <c r="AD82">
        <v>11.2117433792</v>
      </c>
      <c r="AE82">
        <v>15.981150639999999</v>
      </c>
      <c r="AF82">
        <v>9.2564999999999991</v>
      </c>
      <c r="AG82">
        <v>5.7668582400000004</v>
      </c>
      <c r="AH82">
        <v>43.057968720000005</v>
      </c>
      <c r="AI82">
        <v>14.997365759999999</v>
      </c>
      <c r="AJ82">
        <v>0</v>
      </c>
      <c r="AK82">
        <v>15.571999999999997</v>
      </c>
      <c r="AL82">
        <v>0</v>
      </c>
      <c r="AM82">
        <v>4.8588992571428564</v>
      </c>
      <c r="AN82">
        <v>0.82259000000000004</v>
      </c>
      <c r="AO82">
        <v>7.2159360000000001</v>
      </c>
      <c r="AP82">
        <v>2.9082799199999996</v>
      </c>
      <c r="AQ82">
        <v>19.098039999999997</v>
      </c>
      <c r="AR82">
        <v>4.7419007999999998</v>
      </c>
      <c r="AS82">
        <v>3.3016588800000002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31.387770062019733</v>
      </c>
      <c r="BB82">
        <f t="shared" si="1"/>
        <v>865.40563820412626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10</v>
      </c>
      <c r="G83">
        <v>0</v>
      </c>
      <c r="H83">
        <v>0</v>
      </c>
      <c r="I83">
        <v>0</v>
      </c>
      <c r="J83">
        <v>0</v>
      </c>
      <c r="K83">
        <v>2.9533188374441077</v>
      </c>
      <c r="L83">
        <v>460.92521732508322</v>
      </c>
      <c r="M83">
        <v>14.113989637305698</v>
      </c>
      <c r="N83">
        <v>36.241720038603262</v>
      </c>
      <c r="O83">
        <v>0</v>
      </c>
      <c r="P83">
        <v>42.737070594361377</v>
      </c>
      <c r="Q83">
        <v>6.6931244064577404</v>
      </c>
      <c r="R83">
        <v>13.011233040078199</v>
      </c>
      <c r="S83">
        <v>8.0993164050235471</v>
      </c>
      <c r="T83">
        <v>0</v>
      </c>
      <c r="U83">
        <v>46.600837540938862</v>
      </c>
      <c r="V83">
        <v>4.3734545454545453</v>
      </c>
      <c r="W83">
        <v>10.240416019869606</v>
      </c>
      <c r="X83">
        <v>45.25528521060221</v>
      </c>
      <c r="Y83">
        <v>0</v>
      </c>
      <c r="Z83">
        <v>6.0321175199999999</v>
      </c>
      <c r="AA83">
        <v>13.209274000000001</v>
      </c>
      <c r="AB83">
        <v>12.121704816000001</v>
      </c>
      <c r="AC83">
        <v>8.9164694943999994</v>
      </c>
      <c r="AD83">
        <v>11.2117433792</v>
      </c>
      <c r="AE83">
        <v>15.981150639999999</v>
      </c>
      <c r="AF83">
        <v>9.2564999999999991</v>
      </c>
      <c r="AG83">
        <v>5.7668582400000004</v>
      </c>
      <c r="AH83">
        <v>43.057968720000005</v>
      </c>
      <c r="AI83">
        <v>14.997365759999999</v>
      </c>
      <c r="AJ83">
        <v>0</v>
      </c>
      <c r="AK83">
        <v>15.571999999999997</v>
      </c>
      <c r="AL83">
        <v>0</v>
      </c>
      <c r="AM83">
        <v>4.8588992571428564</v>
      </c>
      <c r="AN83">
        <v>0.82259000000000004</v>
      </c>
      <c r="AO83">
        <v>7.2159360000000001</v>
      </c>
      <c r="AP83">
        <v>2.9082799199999996</v>
      </c>
      <c r="AQ83">
        <v>19.098039999999997</v>
      </c>
      <c r="AR83">
        <v>4.7419007999999998</v>
      </c>
      <c r="AS83">
        <v>3.3016588800000002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31.511041208683402</v>
      </c>
      <c r="BB83">
        <f t="shared" si="1"/>
        <v>868.80439981928191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10</v>
      </c>
      <c r="G84">
        <v>0</v>
      </c>
      <c r="H84">
        <v>0</v>
      </c>
      <c r="I84">
        <v>0</v>
      </c>
      <c r="J84">
        <v>0</v>
      </c>
      <c r="K84">
        <v>2.9533188374441077</v>
      </c>
      <c r="L84">
        <v>460.92521732508322</v>
      </c>
      <c r="M84">
        <v>14.113989637305698</v>
      </c>
      <c r="N84">
        <v>36.241720038603262</v>
      </c>
      <c r="O84">
        <v>0</v>
      </c>
      <c r="P84">
        <v>42.737070594361377</v>
      </c>
      <c r="Q84">
        <v>6.6931244064577404</v>
      </c>
      <c r="R84">
        <v>13.011233040078199</v>
      </c>
      <c r="S84">
        <v>8.0993164050235471</v>
      </c>
      <c r="T84">
        <v>0</v>
      </c>
      <c r="U84">
        <v>48.320448713731167</v>
      </c>
      <c r="V84">
        <v>4.3734545454545453</v>
      </c>
      <c r="W84">
        <v>10.240416019869606</v>
      </c>
      <c r="X84">
        <v>45.25528521060221</v>
      </c>
      <c r="Y84">
        <v>0</v>
      </c>
      <c r="Z84">
        <v>6.0321175199999999</v>
      </c>
      <c r="AA84">
        <v>13.209274000000001</v>
      </c>
      <c r="AB84">
        <v>12.121704816000001</v>
      </c>
      <c r="AC84">
        <v>8.9164694943999994</v>
      </c>
      <c r="AD84">
        <v>11.2117433792</v>
      </c>
      <c r="AE84">
        <v>15.981150639999999</v>
      </c>
      <c r="AF84">
        <v>9.2564999999999991</v>
      </c>
      <c r="AG84">
        <v>5.7668582400000004</v>
      </c>
      <c r="AH84">
        <v>43.057968720000005</v>
      </c>
      <c r="AI84">
        <v>14.997365759999999</v>
      </c>
      <c r="AJ84">
        <v>0</v>
      </c>
      <c r="AK84">
        <v>15.571999999999997</v>
      </c>
      <c r="AL84">
        <v>0</v>
      </c>
      <c r="AM84">
        <v>4.8588992571428564</v>
      </c>
      <c r="AN84">
        <v>0.82259000000000004</v>
      </c>
      <c r="AO84">
        <v>7.2159360000000001</v>
      </c>
      <c r="AP84">
        <v>2.9082799199999996</v>
      </c>
      <c r="AQ84">
        <v>19.098039999999997</v>
      </c>
      <c r="AR84">
        <v>4.7419007999999998</v>
      </c>
      <c r="AS84">
        <v>3.3016588800000002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31.571227599731124</v>
      </c>
      <c r="BB84">
        <f t="shared" si="1"/>
        <v>870.46382460102643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10</v>
      </c>
      <c r="G85">
        <v>0</v>
      </c>
      <c r="H85">
        <v>0</v>
      </c>
      <c r="I85">
        <v>0</v>
      </c>
      <c r="J85">
        <v>0</v>
      </c>
      <c r="K85">
        <v>2.9533188374441077</v>
      </c>
      <c r="L85">
        <v>460.92521732508322</v>
      </c>
      <c r="M85">
        <v>14.113989637305698</v>
      </c>
      <c r="N85">
        <v>36.241720038603262</v>
      </c>
      <c r="O85">
        <v>0</v>
      </c>
      <c r="P85">
        <v>42.737070594361377</v>
      </c>
      <c r="Q85">
        <v>6.6931244064577404</v>
      </c>
      <c r="R85">
        <v>13.011233040078199</v>
      </c>
      <c r="S85">
        <v>8.0993164050235471</v>
      </c>
      <c r="T85">
        <v>0</v>
      </c>
      <c r="U85">
        <v>49.534374297910574</v>
      </c>
      <c r="V85">
        <v>4.3734545454545453</v>
      </c>
      <c r="W85">
        <v>10.240416019869606</v>
      </c>
      <c r="X85">
        <v>45.25528521060221</v>
      </c>
      <c r="Y85">
        <v>0</v>
      </c>
      <c r="Z85">
        <v>6.0321175199999999</v>
      </c>
      <c r="AA85">
        <v>13.209274000000001</v>
      </c>
      <c r="AB85">
        <v>12.121704816000001</v>
      </c>
      <c r="AC85">
        <v>8.9164694943999994</v>
      </c>
      <c r="AD85">
        <v>11.2117433792</v>
      </c>
      <c r="AE85">
        <v>15.981150639999999</v>
      </c>
      <c r="AF85">
        <v>9.2564999999999991</v>
      </c>
      <c r="AG85">
        <v>5.7668582400000004</v>
      </c>
      <c r="AH85">
        <v>43.057968720000005</v>
      </c>
      <c r="AI85">
        <v>14.997365759999999</v>
      </c>
      <c r="AJ85">
        <v>0</v>
      </c>
      <c r="AK85">
        <v>15.571999999999997</v>
      </c>
      <c r="AL85">
        <v>0</v>
      </c>
      <c r="AM85">
        <v>4.8588992571428564</v>
      </c>
      <c r="AN85">
        <v>0.82259000000000004</v>
      </c>
      <c r="AO85">
        <v>7.2159360000000001</v>
      </c>
      <c r="AP85">
        <v>2.9082799199999996</v>
      </c>
      <c r="AQ85">
        <v>19.098039999999997</v>
      </c>
      <c r="AR85">
        <v>4.7419007999999998</v>
      </c>
      <c r="AS85">
        <v>3.3016588800000002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31.613714995177403</v>
      </c>
      <c r="BB85">
        <f t="shared" si="1"/>
        <v>871.63526278975962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10</v>
      </c>
      <c r="G86">
        <v>0</v>
      </c>
      <c r="H86">
        <v>0</v>
      </c>
      <c r="I86">
        <v>0</v>
      </c>
      <c r="J86">
        <v>0</v>
      </c>
      <c r="K86">
        <v>2.9533188374441077</v>
      </c>
      <c r="L86">
        <v>460.92521732508322</v>
      </c>
      <c r="M86">
        <v>14.113989637305698</v>
      </c>
      <c r="N86">
        <v>36.241720038603262</v>
      </c>
      <c r="O86">
        <v>0</v>
      </c>
      <c r="P86">
        <v>42.737070594361377</v>
      </c>
      <c r="Q86">
        <v>6.6931244064577404</v>
      </c>
      <c r="R86">
        <v>13.011233040078199</v>
      </c>
      <c r="S86">
        <v>8.0993164050235471</v>
      </c>
      <c r="T86">
        <v>0</v>
      </c>
      <c r="U86">
        <v>50.569650099028578</v>
      </c>
      <c r="V86">
        <v>4.3734545454545453</v>
      </c>
      <c r="W86">
        <v>10.240416019869606</v>
      </c>
      <c r="X86">
        <v>45.25528521060221</v>
      </c>
      <c r="Y86">
        <v>0</v>
      </c>
      <c r="Z86">
        <v>6.0321175199999999</v>
      </c>
      <c r="AA86">
        <v>13.209274000000001</v>
      </c>
      <c r="AB86">
        <v>12.121704816000001</v>
      </c>
      <c r="AC86">
        <v>8.9164694943999994</v>
      </c>
      <c r="AD86">
        <v>11.2117433792</v>
      </c>
      <c r="AE86">
        <v>15.981150639999999</v>
      </c>
      <c r="AF86">
        <v>9.2564999999999991</v>
      </c>
      <c r="AG86">
        <v>5.7668582400000004</v>
      </c>
      <c r="AH86">
        <v>43.057968720000005</v>
      </c>
      <c r="AI86">
        <v>4.6866767999999999</v>
      </c>
      <c r="AJ86">
        <v>0</v>
      </c>
      <c r="AK86">
        <v>15.571999999999997</v>
      </c>
      <c r="AL86">
        <v>0</v>
      </c>
      <c r="AM86">
        <v>4.8588992571428564</v>
      </c>
      <c r="AN86">
        <v>0.82259000000000004</v>
      </c>
      <c r="AO86">
        <v>7.2159360000000001</v>
      </c>
      <c r="AP86">
        <v>2.9082799199999996</v>
      </c>
      <c r="AQ86">
        <v>19.098039999999997</v>
      </c>
      <c r="AR86">
        <v>4.7419007999999998</v>
      </c>
      <c r="AS86">
        <v>3.3016588800000002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31.289075534616551</v>
      </c>
      <c r="BB86">
        <f t="shared" si="1"/>
        <v>862.68448909143842</v>
      </c>
    </row>
    <row r="87" spans="1:54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2.9533188374441077</v>
      </c>
      <c r="L87">
        <v>460.92522648021719</v>
      </c>
      <c r="M87">
        <v>14.113989637305698</v>
      </c>
      <c r="N87">
        <v>36.241720038603262</v>
      </c>
      <c r="O87">
        <v>0</v>
      </c>
      <c r="P87">
        <v>42.737070594361377</v>
      </c>
      <c r="Q87">
        <v>6.6931244064577404</v>
      </c>
      <c r="R87">
        <v>13.011233040078199</v>
      </c>
      <c r="S87">
        <v>8.0993164050235471</v>
      </c>
      <c r="T87">
        <v>0</v>
      </c>
      <c r="U87">
        <v>51.597742536738664</v>
      </c>
      <c r="V87">
        <v>4.3734545454545453</v>
      </c>
      <c r="W87">
        <v>10.240416019869606</v>
      </c>
      <c r="X87">
        <v>45.25528521060221</v>
      </c>
      <c r="Y87">
        <v>0</v>
      </c>
      <c r="Z87">
        <v>4.021411679999999</v>
      </c>
      <c r="AA87">
        <v>13.088087999999999</v>
      </c>
      <c r="AB87">
        <v>12.121704816000001</v>
      </c>
      <c r="AC87">
        <v>8.9164694943999994</v>
      </c>
      <c r="AD87">
        <v>8.3893539599999993</v>
      </c>
      <c r="AE87">
        <v>15.1671353808</v>
      </c>
      <c r="AF87">
        <v>8.7725000000000009</v>
      </c>
      <c r="AG87">
        <v>5.7668582400000004</v>
      </c>
      <c r="AH87">
        <v>43.057968720000005</v>
      </c>
      <c r="AI87">
        <v>4.2961203999999995</v>
      </c>
      <c r="AJ87">
        <v>0</v>
      </c>
      <c r="AK87">
        <v>15.571999999999997</v>
      </c>
      <c r="AL87">
        <v>0</v>
      </c>
      <c r="AM87">
        <v>4.8588992571428564</v>
      </c>
      <c r="AN87">
        <v>0.82259000000000004</v>
      </c>
      <c r="AO87">
        <v>7.2159360000000001</v>
      </c>
      <c r="AP87">
        <v>2.9082799199999996</v>
      </c>
      <c r="AQ87">
        <v>19.098039999999997</v>
      </c>
      <c r="AR87">
        <v>4.7419007999999998</v>
      </c>
      <c r="AS87">
        <v>3.3016588800000002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30.798558603118373</v>
      </c>
      <c r="BB87">
        <f t="shared" si="1"/>
        <v>849.16025469738076</v>
      </c>
    </row>
    <row r="88" spans="1:54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2.9533188374441077</v>
      </c>
      <c r="L88">
        <v>460.92533312195286</v>
      </c>
      <c r="M88">
        <v>14.113989637305698</v>
      </c>
      <c r="N88">
        <v>36.241720038603262</v>
      </c>
      <c r="O88">
        <v>0</v>
      </c>
      <c r="P88">
        <v>42.737070594361377</v>
      </c>
      <c r="Q88">
        <v>6.6931244064577404</v>
      </c>
      <c r="R88">
        <v>13.011233040078199</v>
      </c>
      <c r="S88">
        <v>8.0993164050235471</v>
      </c>
      <c r="T88">
        <v>0</v>
      </c>
      <c r="U88">
        <v>52.64179149553032</v>
      </c>
      <c r="V88">
        <v>4.3734545454545453</v>
      </c>
      <c r="W88">
        <v>10.240416019869606</v>
      </c>
      <c r="X88">
        <v>45.25528521060221</v>
      </c>
      <c r="Y88">
        <v>0</v>
      </c>
      <c r="Z88">
        <v>2.0107058399999995</v>
      </c>
      <c r="AA88">
        <v>13.088087999999999</v>
      </c>
      <c r="AB88">
        <v>12.121704816000001</v>
      </c>
      <c r="AC88">
        <v>8.9164694943999994</v>
      </c>
      <c r="AD88">
        <v>8.3893539599999993</v>
      </c>
      <c r="AE88">
        <v>15.1671353808</v>
      </c>
      <c r="AF88">
        <v>8.7725000000000009</v>
      </c>
      <c r="AG88">
        <v>5.7668582400000004</v>
      </c>
      <c r="AH88">
        <v>43.057968720000005</v>
      </c>
      <c r="AI88">
        <v>4.2961203999999995</v>
      </c>
      <c r="AJ88">
        <v>0</v>
      </c>
      <c r="AK88">
        <v>15.571999999999997</v>
      </c>
      <c r="AL88">
        <v>0</v>
      </c>
      <c r="AM88">
        <v>4.8588992571428564</v>
      </c>
      <c r="AN88">
        <v>0.82259000000000004</v>
      </c>
      <c r="AO88">
        <v>7.2159360000000001</v>
      </c>
      <c r="AP88">
        <v>2.9082799199999996</v>
      </c>
      <c r="AQ88">
        <v>19.098039999999997</v>
      </c>
      <c r="AR88">
        <v>4.7419007999999998</v>
      </c>
      <c r="AS88">
        <v>3.3016588800000002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30.764729344736764</v>
      </c>
      <c r="BB88">
        <f t="shared" si="1"/>
        <v>848.2275337162896</v>
      </c>
    </row>
    <row r="89" spans="1:54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2.9533188374441077</v>
      </c>
      <c r="L89">
        <v>460.92533312195286</v>
      </c>
      <c r="M89">
        <v>14.113989637305698</v>
      </c>
      <c r="N89">
        <v>36.241720038603262</v>
      </c>
      <c r="O89">
        <v>0</v>
      </c>
      <c r="P89">
        <v>42.737070594361377</v>
      </c>
      <c r="Q89">
        <v>6.6931244064577404</v>
      </c>
      <c r="R89">
        <v>13.011233040078199</v>
      </c>
      <c r="S89">
        <v>8.0993164050235471</v>
      </c>
      <c r="T89">
        <v>0</v>
      </c>
      <c r="U89">
        <v>52.64179149553032</v>
      </c>
      <c r="V89">
        <v>4.3734545454545453</v>
      </c>
      <c r="W89">
        <v>10.059240834386852</v>
      </c>
      <c r="X89">
        <v>45.25528521060221</v>
      </c>
      <c r="Y89">
        <v>0</v>
      </c>
      <c r="Z89">
        <v>2.0107058399999995</v>
      </c>
      <c r="AA89">
        <v>13.088087999999999</v>
      </c>
      <c r="AB89">
        <v>12.121704816000001</v>
      </c>
      <c r="AC89">
        <v>8.9164694943999994</v>
      </c>
      <c r="AD89">
        <v>8.3893539599999993</v>
      </c>
      <c r="AE89">
        <v>15.1671353808</v>
      </c>
      <c r="AF89">
        <v>8.7725000000000009</v>
      </c>
      <c r="AG89">
        <v>5.7668582400000004</v>
      </c>
      <c r="AH89">
        <v>43.057968720000005</v>
      </c>
      <c r="AI89">
        <v>4.2961203999999995</v>
      </c>
      <c r="AJ89">
        <v>0</v>
      </c>
      <c r="AK89">
        <v>15.571999999999997</v>
      </c>
      <c r="AL89">
        <v>0</v>
      </c>
      <c r="AM89">
        <v>4.8588992571428564</v>
      </c>
      <c r="AN89">
        <v>0.82259000000000004</v>
      </c>
      <c r="AO89">
        <v>7.2159360000000001</v>
      </c>
      <c r="AP89">
        <v>2.9082799199999996</v>
      </c>
      <c r="AQ89">
        <v>19.098039999999997</v>
      </c>
      <c r="AR89">
        <v>16.257945599999996</v>
      </c>
      <c r="AS89">
        <v>4.5397809599999999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31.204784054044868</v>
      </c>
      <c r="BB89">
        <f t="shared" si="1"/>
        <v>860.36047070149868</v>
      </c>
    </row>
    <row r="90" spans="1:54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2.9533188374441077</v>
      </c>
      <c r="L90">
        <v>460.92533312195286</v>
      </c>
      <c r="M90">
        <v>14.113989637305698</v>
      </c>
      <c r="N90">
        <v>36.241720038603262</v>
      </c>
      <c r="O90">
        <v>0</v>
      </c>
      <c r="P90">
        <v>42.737070594361377</v>
      </c>
      <c r="Q90">
        <v>6.6931244064577404</v>
      </c>
      <c r="R90">
        <v>13.011233040078199</v>
      </c>
      <c r="S90">
        <v>8.0993164050235471</v>
      </c>
      <c r="T90">
        <v>0</v>
      </c>
      <c r="U90">
        <v>52.64179149553032</v>
      </c>
      <c r="V90">
        <v>4.3734545454545453</v>
      </c>
      <c r="W90">
        <v>10.240416019869606</v>
      </c>
      <c r="X90">
        <v>45.25528521060221</v>
      </c>
      <c r="Y90">
        <v>0</v>
      </c>
      <c r="Z90">
        <v>2.0107058399999995</v>
      </c>
      <c r="AA90">
        <v>13.088087999999999</v>
      </c>
      <c r="AB90">
        <v>12.121704816000001</v>
      </c>
      <c r="AC90">
        <v>8.9164694943999994</v>
      </c>
      <c r="AD90">
        <v>8.3893539599999993</v>
      </c>
      <c r="AE90">
        <v>15.1671353808</v>
      </c>
      <c r="AF90">
        <v>8.7725000000000009</v>
      </c>
      <c r="AG90">
        <v>5.7668582400000004</v>
      </c>
      <c r="AH90">
        <v>43.057968720000005</v>
      </c>
      <c r="AI90">
        <v>4.2961203999999995</v>
      </c>
      <c r="AJ90">
        <v>0</v>
      </c>
      <c r="AK90">
        <v>15.571999999999997</v>
      </c>
      <c r="AL90">
        <v>0</v>
      </c>
      <c r="AM90">
        <v>4.8588992571428564</v>
      </c>
      <c r="AN90">
        <v>0.82259000000000004</v>
      </c>
      <c r="AO90">
        <v>7.2159360000000001</v>
      </c>
      <c r="AP90">
        <v>2.9082799199999996</v>
      </c>
      <c r="AQ90">
        <v>19.098039999999997</v>
      </c>
      <c r="AR90">
        <v>16.257945599999996</v>
      </c>
      <c r="AS90">
        <v>4.5397809599999999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31.211125185536762</v>
      </c>
      <c r="BB90">
        <f t="shared" si="1"/>
        <v>860.53530475548962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2.9533188374441077</v>
      </c>
      <c r="L91">
        <v>460.92533312195286</v>
      </c>
      <c r="M91">
        <v>14.113989637305698</v>
      </c>
      <c r="N91">
        <v>36.241720038603262</v>
      </c>
      <c r="O91">
        <v>0</v>
      </c>
      <c r="P91">
        <v>42.737070594361377</v>
      </c>
      <c r="Q91">
        <v>6.6931244064577404</v>
      </c>
      <c r="R91">
        <v>13.011233040078199</v>
      </c>
      <c r="S91">
        <v>8.0993164050235471</v>
      </c>
      <c r="T91">
        <v>0</v>
      </c>
      <c r="U91">
        <v>50.910228088800089</v>
      </c>
      <c r="V91">
        <v>4.3734545454545453</v>
      </c>
      <c r="W91">
        <v>10.240416019869606</v>
      </c>
      <c r="X91">
        <v>45.25528521060221</v>
      </c>
      <c r="Y91">
        <v>0</v>
      </c>
      <c r="Z91">
        <v>4.021411679999999</v>
      </c>
      <c r="AA91">
        <v>13.209274000000001</v>
      </c>
      <c r="AB91">
        <v>12.121704816000001</v>
      </c>
      <c r="AC91">
        <v>8.9164694943999994</v>
      </c>
      <c r="AD91">
        <v>11.2117433792</v>
      </c>
      <c r="AE91">
        <v>15.981150639999999</v>
      </c>
      <c r="AF91">
        <v>9.2564999999999991</v>
      </c>
      <c r="AG91">
        <v>5.7668582400000004</v>
      </c>
      <c r="AH91">
        <v>43.057968720000005</v>
      </c>
      <c r="AI91">
        <v>4.2961203999999995</v>
      </c>
      <c r="AJ91">
        <v>0</v>
      </c>
      <c r="AK91">
        <v>15.571999999999997</v>
      </c>
      <c r="AL91">
        <v>0</v>
      </c>
      <c r="AM91">
        <v>4.8588992571428564</v>
      </c>
      <c r="AN91">
        <v>0.82259000000000004</v>
      </c>
      <c r="AO91">
        <v>7.3963343999999998</v>
      </c>
      <c r="AP91">
        <v>2.9082799199999996</v>
      </c>
      <c r="AQ91">
        <v>19.098039999999997</v>
      </c>
      <c r="AR91">
        <v>4.7419007999999998</v>
      </c>
      <c r="AS91">
        <v>4.1270736000000001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30.902158745101215</v>
      </c>
      <c r="BB91">
        <f t="shared" si="1"/>
        <v>852.01665054759496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2.9534061933783566</v>
      </c>
      <c r="L92">
        <v>460.92533312195286</v>
      </c>
      <c r="M92">
        <v>14.113989637305698</v>
      </c>
      <c r="N92">
        <v>36.241720038603262</v>
      </c>
      <c r="O92">
        <v>0</v>
      </c>
      <c r="P92">
        <v>42.737070594361377</v>
      </c>
      <c r="Q92">
        <v>6.6931244064577404</v>
      </c>
      <c r="R92">
        <v>13.011233040078199</v>
      </c>
      <c r="S92">
        <v>8.0993164050235471</v>
      </c>
      <c r="T92">
        <v>0</v>
      </c>
      <c r="U92">
        <v>50.910228088800089</v>
      </c>
      <c r="V92">
        <v>4.3734545454545453</v>
      </c>
      <c r="W92">
        <v>10.240416019869606</v>
      </c>
      <c r="X92">
        <v>45.25528521060221</v>
      </c>
      <c r="Y92">
        <v>0</v>
      </c>
      <c r="Z92">
        <v>6.0321175199999999</v>
      </c>
      <c r="AA92">
        <v>13.209274000000001</v>
      </c>
      <c r="AB92">
        <v>12.121704816000001</v>
      </c>
      <c r="AC92">
        <v>8.9164694943999994</v>
      </c>
      <c r="AD92">
        <v>11.2117433792</v>
      </c>
      <c r="AE92">
        <v>15.981150639999999</v>
      </c>
      <c r="AF92">
        <v>9.2564999999999991</v>
      </c>
      <c r="AG92">
        <v>5.7668582400000004</v>
      </c>
      <c r="AH92">
        <v>43.057968720000005</v>
      </c>
      <c r="AI92">
        <v>4.2961203999999995</v>
      </c>
      <c r="AJ92">
        <v>0</v>
      </c>
      <c r="AK92">
        <v>15.571999999999997</v>
      </c>
      <c r="AL92">
        <v>0</v>
      </c>
      <c r="AM92">
        <v>4.8588992571428564</v>
      </c>
      <c r="AN92">
        <v>0.82259000000000004</v>
      </c>
      <c r="AO92">
        <v>7.3963343999999998</v>
      </c>
      <c r="AP92">
        <v>2.9082799199999996</v>
      </c>
      <c r="AQ92">
        <v>19.098039999999997</v>
      </c>
      <c r="AR92">
        <v>4.7419007999999998</v>
      </c>
      <c r="AS92">
        <v>4.1270736000000001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30.972536500107626</v>
      </c>
      <c r="BB92">
        <f t="shared" si="1"/>
        <v>853.95706598852291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2.9533188374441077</v>
      </c>
      <c r="L93">
        <v>460.92533312195286</v>
      </c>
      <c r="M93">
        <v>14.113989637305698</v>
      </c>
      <c r="N93">
        <v>36.241720038603262</v>
      </c>
      <c r="O93">
        <v>0</v>
      </c>
      <c r="P93">
        <v>42.737070594361377</v>
      </c>
      <c r="Q93">
        <v>6.6905834532374096</v>
      </c>
      <c r="R93">
        <v>13.002790382244143</v>
      </c>
      <c r="S93">
        <v>8.1041101426307449</v>
      </c>
      <c r="T93">
        <v>0</v>
      </c>
      <c r="U93">
        <v>50.910228088800089</v>
      </c>
      <c r="V93">
        <v>4.3734545454545453</v>
      </c>
      <c r="W93">
        <v>10.684362301965455</v>
      </c>
      <c r="X93">
        <v>45.25528521060221</v>
      </c>
      <c r="Y93">
        <v>0</v>
      </c>
      <c r="Z93">
        <v>6.0321175199999999</v>
      </c>
      <c r="AA93">
        <v>13.209274000000001</v>
      </c>
      <c r="AB93">
        <v>12.121704816000001</v>
      </c>
      <c r="AC93">
        <v>8.9164694943999994</v>
      </c>
      <c r="AD93">
        <v>11.2117433792</v>
      </c>
      <c r="AE93">
        <v>15.981150639999999</v>
      </c>
      <c r="AF93">
        <v>9.2564999999999991</v>
      </c>
      <c r="AG93">
        <v>5.7668582400000004</v>
      </c>
      <c r="AH93">
        <v>43.057968720000005</v>
      </c>
      <c r="AI93">
        <v>4.2961203999999995</v>
      </c>
      <c r="AJ93">
        <v>0</v>
      </c>
      <c r="AK93">
        <v>15.571999999999997</v>
      </c>
      <c r="AL93">
        <v>0</v>
      </c>
      <c r="AM93">
        <v>4.8588992571428564</v>
      </c>
      <c r="AN93">
        <v>0.82259000000000004</v>
      </c>
      <c r="AO93">
        <v>7.3963343999999998</v>
      </c>
      <c r="AP93">
        <v>2.9082799199999996</v>
      </c>
      <c r="AQ93">
        <v>19.098039999999997</v>
      </c>
      <c r="AR93">
        <v>4.7419007999999998</v>
      </c>
      <c r="AS93">
        <v>3.3842003519999997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30.961854131210508</v>
      </c>
      <c r="BB93">
        <f t="shared" si="1"/>
        <v>853.6625441621344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2.9533188374441077</v>
      </c>
      <c r="L94">
        <v>460.92412024421486</v>
      </c>
      <c r="M94">
        <v>14.113989637305698</v>
      </c>
      <c r="N94">
        <v>36.241720038603262</v>
      </c>
      <c r="O94">
        <v>0</v>
      </c>
      <c r="P94">
        <v>42.737070594361377</v>
      </c>
      <c r="Q94">
        <v>6.6905834532374096</v>
      </c>
      <c r="R94">
        <v>13.002790382244143</v>
      </c>
      <c r="S94">
        <v>8.1041101426307449</v>
      </c>
      <c r="T94">
        <v>0</v>
      </c>
      <c r="U94">
        <v>50.910228088800089</v>
      </c>
      <c r="V94">
        <v>4.3734545454545453</v>
      </c>
      <c r="W94">
        <v>10.684362301965455</v>
      </c>
      <c r="X94">
        <v>45.25528521060221</v>
      </c>
      <c r="Y94">
        <v>0</v>
      </c>
      <c r="Z94">
        <v>6.0321175199999999</v>
      </c>
      <c r="AA94">
        <v>13.209274000000001</v>
      </c>
      <c r="AB94">
        <v>12.121704816000001</v>
      </c>
      <c r="AC94">
        <v>8.9164694943999994</v>
      </c>
      <c r="AD94">
        <v>11.2117433792</v>
      </c>
      <c r="AE94">
        <v>15.981150639999999</v>
      </c>
      <c r="AF94">
        <v>9.2564999999999991</v>
      </c>
      <c r="AG94">
        <v>5.7668582400000004</v>
      </c>
      <c r="AH94">
        <v>43.057968720000005</v>
      </c>
      <c r="AI94">
        <v>4.2961203999999995</v>
      </c>
      <c r="AJ94">
        <v>0</v>
      </c>
      <c r="AK94">
        <v>15.571999999999997</v>
      </c>
      <c r="AL94">
        <v>0</v>
      </c>
      <c r="AM94">
        <v>4.8588992571428564</v>
      </c>
      <c r="AN94">
        <v>0.82259000000000004</v>
      </c>
      <c r="AO94">
        <v>7.3963343999999998</v>
      </c>
      <c r="AP94">
        <v>2.9082799199999996</v>
      </c>
      <c r="AQ94">
        <v>19.098039999999997</v>
      </c>
      <c r="AR94">
        <v>4.7419007999999998</v>
      </c>
      <c r="AS94">
        <v>3.3842003519999997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30.96181168048971</v>
      </c>
      <c r="BB94">
        <f t="shared" si="1"/>
        <v>853.66137373511719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2.9533188374441077</v>
      </c>
      <c r="L95">
        <v>460.92533312195286</v>
      </c>
      <c r="M95">
        <v>14.113989637305698</v>
      </c>
      <c r="N95">
        <v>36.241720038603262</v>
      </c>
      <c r="O95">
        <v>0</v>
      </c>
      <c r="P95">
        <v>42.737070594361377</v>
      </c>
      <c r="Q95">
        <v>6.6931244064577404</v>
      </c>
      <c r="R95">
        <v>13.011233040078199</v>
      </c>
      <c r="S95">
        <v>8.0993164050235471</v>
      </c>
      <c r="T95">
        <v>0</v>
      </c>
      <c r="U95">
        <v>50.910228088800089</v>
      </c>
      <c r="V95">
        <v>4.3734545454545453</v>
      </c>
      <c r="W95">
        <v>10.684362301965455</v>
      </c>
      <c r="X95">
        <v>45.25528521060221</v>
      </c>
      <c r="Y95">
        <v>0</v>
      </c>
      <c r="Z95">
        <v>4.021411679999999</v>
      </c>
      <c r="AA95">
        <v>13.088087999999999</v>
      </c>
      <c r="AB95">
        <v>12.121704816000001</v>
      </c>
      <c r="AC95">
        <v>8.9164694943999994</v>
      </c>
      <c r="AD95">
        <v>11.2117433792</v>
      </c>
      <c r="AE95">
        <v>15.1671353808</v>
      </c>
      <c r="AF95">
        <v>8.7725000000000009</v>
      </c>
      <c r="AG95">
        <v>5.7668582400000004</v>
      </c>
      <c r="AH95">
        <v>43.057968720000005</v>
      </c>
      <c r="AI95">
        <v>4.2961203999999995</v>
      </c>
      <c r="AJ95">
        <v>0</v>
      </c>
      <c r="AK95">
        <v>15.571999999999997</v>
      </c>
      <c r="AL95">
        <v>0</v>
      </c>
      <c r="AM95">
        <v>4.8588992571428564</v>
      </c>
      <c r="AN95">
        <v>0.82259000000000004</v>
      </c>
      <c r="AO95">
        <v>7.3963343999999998</v>
      </c>
      <c r="AP95">
        <v>2.9082799199999996</v>
      </c>
      <c r="AQ95">
        <v>19.098039999999997</v>
      </c>
      <c r="AR95">
        <v>3.3870719999999999</v>
      </c>
      <c r="AS95">
        <v>3.3842003519999997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30.79460503142877</v>
      </c>
      <c r="BB95">
        <f t="shared" si="1"/>
        <v>849.05124723616325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2.9533188374441077</v>
      </c>
      <c r="L96">
        <v>460.92533312195286</v>
      </c>
      <c r="M96">
        <v>14.113989637305698</v>
      </c>
      <c r="N96">
        <v>36.241720038603262</v>
      </c>
      <c r="O96">
        <v>0</v>
      </c>
      <c r="P96">
        <v>42.737070594361377</v>
      </c>
      <c r="Q96">
        <v>6.6931244064577404</v>
      </c>
      <c r="R96">
        <v>13.011233040078199</v>
      </c>
      <c r="S96">
        <v>8.0993164050235471</v>
      </c>
      <c r="T96">
        <v>0</v>
      </c>
      <c r="U96">
        <v>50.910228088800089</v>
      </c>
      <c r="V96">
        <v>4.3734545454545453</v>
      </c>
      <c r="W96">
        <v>10.684362301965455</v>
      </c>
      <c r="X96">
        <v>45.25528521060221</v>
      </c>
      <c r="Y96">
        <v>0</v>
      </c>
      <c r="Z96">
        <v>4.021411679999999</v>
      </c>
      <c r="AA96">
        <v>13.088087999999999</v>
      </c>
      <c r="AB96">
        <v>12.121704816000001</v>
      </c>
      <c r="AC96">
        <v>8.9164694943999994</v>
      </c>
      <c r="AD96">
        <v>11.2117433792</v>
      </c>
      <c r="AE96">
        <v>15.1671353808</v>
      </c>
      <c r="AF96">
        <v>8.7725000000000009</v>
      </c>
      <c r="AG96">
        <v>5.7668582400000004</v>
      </c>
      <c r="AH96">
        <v>43.057968720000005</v>
      </c>
      <c r="AI96">
        <v>4.2961203999999995</v>
      </c>
      <c r="AJ96">
        <v>0</v>
      </c>
      <c r="AK96">
        <v>15.571999999999997</v>
      </c>
      <c r="AL96">
        <v>0</v>
      </c>
      <c r="AM96">
        <v>4.8588992571428564</v>
      </c>
      <c r="AN96">
        <v>0.82259000000000004</v>
      </c>
      <c r="AO96">
        <v>7.3963343999999998</v>
      </c>
      <c r="AP96">
        <v>2.9082799199999996</v>
      </c>
      <c r="AQ96">
        <v>19.098039999999997</v>
      </c>
      <c r="AR96">
        <v>3.3870719999999999</v>
      </c>
      <c r="AS96">
        <v>3.3842003519999997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30.79460503142877</v>
      </c>
      <c r="BB96">
        <f t="shared" si="1"/>
        <v>849.05124723616325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2.9533282640760898</v>
      </c>
      <c r="L97">
        <v>460.92533312195286</v>
      </c>
      <c r="M97">
        <v>14.113989637305698</v>
      </c>
      <c r="N97">
        <v>36.241720038603262</v>
      </c>
      <c r="O97">
        <v>0</v>
      </c>
      <c r="P97">
        <v>42.737070594361377</v>
      </c>
      <c r="Q97">
        <v>6.6931244064577404</v>
      </c>
      <c r="R97">
        <v>13.011233040078199</v>
      </c>
      <c r="S97">
        <v>8.0993164050235471</v>
      </c>
      <c r="T97">
        <v>0</v>
      </c>
      <c r="U97">
        <v>51.771623322791619</v>
      </c>
      <c r="V97">
        <v>4.3734545454545453</v>
      </c>
      <c r="W97">
        <v>10.684362301965455</v>
      </c>
      <c r="X97">
        <v>45.25528521060221</v>
      </c>
      <c r="Y97">
        <v>0</v>
      </c>
      <c r="Z97">
        <v>4.021411679999999</v>
      </c>
      <c r="AA97">
        <v>13.088087999999999</v>
      </c>
      <c r="AB97">
        <v>12.121704816000001</v>
      </c>
      <c r="AC97">
        <v>8.9164694943999994</v>
      </c>
      <c r="AD97">
        <v>8.3893539599999993</v>
      </c>
      <c r="AE97">
        <v>15.1671353808</v>
      </c>
      <c r="AF97">
        <v>8.7725000000000009</v>
      </c>
      <c r="AG97">
        <v>5.7668582400000004</v>
      </c>
      <c r="AH97">
        <v>43.057968720000005</v>
      </c>
      <c r="AI97">
        <v>4.2961203999999995</v>
      </c>
      <c r="AJ97">
        <v>0</v>
      </c>
      <c r="AK97">
        <v>15.571999999999997</v>
      </c>
      <c r="AL97">
        <v>0</v>
      </c>
      <c r="AM97">
        <v>4.8588992571428564</v>
      </c>
      <c r="AN97">
        <v>0.82259000000000004</v>
      </c>
      <c r="AO97">
        <v>7.3963343999999998</v>
      </c>
      <c r="AP97">
        <v>2.9082799199999996</v>
      </c>
      <c r="AQ97">
        <v>19.098039999999997</v>
      </c>
      <c r="AR97">
        <v>4.7419007999999998</v>
      </c>
      <c r="AS97">
        <v>3.3842003519999997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30.7733894248993</v>
      </c>
      <c r="BB97">
        <f t="shared" si="1"/>
        <v>848.46630688411631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2.9533262195121952</v>
      </c>
      <c r="L98">
        <v>460.92533312195286</v>
      </c>
      <c r="M98">
        <v>14.113989637305698</v>
      </c>
      <c r="N98">
        <v>36.241720038603262</v>
      </c>
      <c r="O98">
        <v>0</v>
      </c>
      <c r="P98">
        <v>42.737070594361377</v>
      </c>
      <c r="Q98">
        <v>6.6931244064577404</v>
      </c>
      <c r="R98">
        <v>13.011233040078199</v>
      </c>
      <c r="S98">
        <v>8.0993164050235471</v>
      </c>
      <c r="T98">
        <v>0</v>
      </c>
      <c r="U98">
        <v>51.771623322791619</v>
      </c>
      <c r="V98">
        <v>4.3734545454545453</v>
      </c>
      <c r="W98">
        <v>10.684362301965455</v>
      </c>
      <c r="X98">
        <v>45.25528521060221</v>
      </c>
      <c r="Y98">
        <v>0</v>
      </c>
      <c r="Z98">
        <v>4.021411679999999</v>
      </c>
      <c r="AA98">
        <v>13.088087999999999</v>
      </c>
      <c r="AB98">
        <v>12.121704816000001</v>
      </c>
      <c r="AC98">
        <v>8.9164694943999994</v>
      </c>
      <c r="AD98">
        <v>8.3893539599999993</v>
      </c>
      <c r="AE98">
        <v>15.1671353808</v>
      </c>
      <c r="AF98">
        <v>8.7725000000000009</v>
      </c>
      <c r="AG98">
        <v>5.7668582400000004</v>
      </c>
      <c r="AH98">
        <v>43.057968720000005</v>
      </c>
      <c r="AI98">
        <v>4.2961203999999995</v>
      </c>
      <c r="AJ98">
        <v>0</v>
      </c>
      <c r="AK98">
        <v>15.571999999999997</v>
      </c>
      <c r="AL98">
        <v>0</v>
      </c>
      <c r="AM98">
        <v>4.8588992571428564</v>
      </c>
      <c r="AN98">
        <v>0.82259000000000004</v>
      </c>
      <c r="AO98">
        <v>7.3963343999999998</v>
      </c>
      <c r="AP98">
        <v>2.9082799199999996</v>
      </c>
      <c r="AQ98">
        <v>19.098039999999997</v>
      </c>
      <c r="AR98">
        <v>4.7419007999999998</v>
      </c>
      <c r="AS98">
        <v>3.3842003519999997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30.773389353339567</v>
      </c>
      <c r="BB98">
        <f t="shared" si="1"/>
        <v>848.46630491111205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9.1000000000000022E-3</v>
      </c>
      <c r="D99">
        <f t="shared" si="2"/>
        <v>1.9574999999999996E-3</v>
      </c>
      <c r="E99">
        <f t="shared" si="2"/>
        <v>0</v>
      </c>
      <c r="F99">
        <f t="shared" si="2"/>
        <v>2.75E-2</v>
      </c>
      <c r="G99">
        <f t="shared" si="2"/>
        <v>5.0000000000000001E-3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6.9131402081827206E-2</v>
      </c>
      <c r="L99">
        <f t="shared" si="2"/>
        <v>9.4330318448081396</v>
      </c>
      <c r="M99">
        <f t="shared" si="2"/>
        <v>0.33873575129533656</v>
      </c>
      <c r="N99">
        <f t="shared" si="2"/>
        <v>0.86980128092648057</v>
      </c>
      <c r="O99">
        <f t="shared" si="2"/>
        <v>0</v>
      </c>
      <c r="P99">
        <f t="shared" si="2"/>
        <v>1.0214872751918502</v>
      </c>
      <c r="Q99">
        <f t="shared" si="2"/>
        <v>0.14740311505286766</v>
      </c>
      <c r="R99">
        <f t="shared" si="2"/>
        <v>0.28412616599587182</v>
      </c>
      <c r="S99">
        <f t="shared" si="2"/>
        <v>0.17557028244475095</v>
      </c>
      <c r="T99">
        <f t="shared" si="2"/>
        <v>0</v>
      </c>
      <c r="U99">
        <f t="shared" si="2"/>
        <v>1.0540076020677049</v>
      </c>
      <c r="V99">
        <f t="shared" si="2"/>
        <v>0.11402079245404806</v>
      </c>
      <c r="W99">
        <f t="shared" si="2"/>
        <v>0.23126362892885294</v>
      </c>
      <c r="X99">
        <f t="shared" si="2"/>
        <v>1.0861413475018147</v>
      </c>
      <c r="Y99">
        <f t="shared" si="2"/>
        <v>0</v>
      </c>
      <c r="Z99">
        <f t="shared" si="2"/>
        <v>9.9561830939999901E-2</v>
      </c>
      <c r="AA99">
        <f t="shared" si="2"/>
        <v>0.31447766999999965</v>
      </c>
      <c r="AB99">
        <f t="shared" si="2"/>
        <v>0.24238502059200001</v>
      </c>
      <c r="AC99">
        <f t="shared" si="2"/>
        <v>0.16486932284159994</v>
      </c>
      <c r="AD99">
        <f t="shared" si="2"/>
        <v>0.23380197336080008</v>
      </c>
      <c r="AE99">
        <f t="shared" si="2"/>
        <v>0.36645329491679929</v>
      </c>
      <c r="AF99">
        <f t="shared" si="2"/>
        <v>0.21199200000000001</v>
      </c>
      <c r="AG99">
        <f t="shared" si="2"/>
        <v>0.13840459775999983</v>
      </c>
      <c r="AH99">
        <f t="shared" si="2"/>
        <v>0.81342371812000103</v>
      </c>
      <c r="AI99">
        <f t="shared" si="2"/>
        <v>9.4104564580000036E-2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0.11737431892380965</v>
      </c>
      <c r="AN99">
        <f t="shared" si="2"/>
        <v>1.9742160000000016E-2</v>
      </c>
      <c r="AO99">
        <f t="shared" si="2"/>
        <v>0.18278867880000002</v>
      </c>
      <c r="AP99">
        <f t="shared" si="2"/>
        <v>7.7069417880000074E-2</v>
      </c>
      <c r="AQ99">
        <f t="shared" si="2"/>
        <v>0.41052087500000062</v>
      </c>
      <c r="AR99">
        <f t="shared" si="2"/>
        <v>0.13243451519999991</v>
      </c>
      <c r="AS99">
        <f t="shared" si="2"/>
        <v>0.1023411075959999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0.66373129551176024</v>
      </c>
      <c r="BB99">
        <f t="shared" si="1"/>
        <v>18.300019759748793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78.679999999999978</v>
      </c>
      <c r="BA3">
        <v>2.7499999999999858</v>
      </c>
      <c r="BB3">
        <f>SUM(B3:AZ3)-BA3</f>
        <v>75.929999999999993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78.679999999999978</v>
      </c>
      <c r="BA4">
        <v>2.7499999999999858</v>
      </c>
      <c r="BB4">
        <f t="shared" ref="BB4:BB67" si="0">SUM(B4:AZ4)-BA4</f>
        <v>75.929999999999993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78.799999999999983</v>
      </c>
      <c r="BA5">
        <v>2.7499999999999858</v>
      </c>
      <c r="BB5">
        <f t="shared" si="0"/>
        <v>76.05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78.799999999999983</v>
      </c>
      <c r="BA6">
        <v>2.7499999999999858</v>
      </c>
      <c r="BB6">
        <f t="shared" si="0"/>
        <v>76.05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78.819999999999993</v>
      </c>
      <c r="BA7">
        <v>2.75</v>
      </c>
      <c r="BB7">
        <f t="shared" si="0"/>
        <v>76.069999999999993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78.819999999999993</v>
      </c>
      <c r="BA8">
        <v>2.75</v>
      </c>
      <c r="BB8">
        <f t="shared" si="0"/>
        <v>76.069999999999993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78.819999999999993</v>
      </c>
      <c r="BA9">
        <v>2.75</v>
      </c>
      <c r="BB9">
        <f t="shared" si="0"/>
        <v>76.069999999999993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78.819999999999993</v>
      </c>
      <c r="BA10">
        <v>2.75</v>
      </c>
      <c r="BB10">
        <f t="shared" si="0"/>
        <v>76.069999999999993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78.999999999999986</v>
      </c>
      <c r="BA11">
        <v>2.7699999999999818</v>
      </c>
      <c r="BB11">
        <f t="shared" si="0"/>
        <v>76.23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78.999999999999986</v>
      </c>
      <c r="BA12">
        <v>2.7699999999999818</v>
      </c>
      <c r="BB12">
        <f t="shared" si="0"/>
        <v>76.23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78.999999999999986</v>
      </c>
      <c r="BA13">
        <v>2.7699999999999818</v>
      </c>
      <c r="BB13">
        <f t="shared" si="0"/>
        <v>76.23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78.999999999999986</v>
      </c>
      <c r="BA14">
        <v>2.7699999999999818</v>
      </c>
      <c r="BB14">
        <f t="shared" si="0"/>
        <v>76.23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79.079999999999984</v>
      </c>
      <c r="BA15">
        <v>2.7699999999999818</v>
      </c>
      <c r="BB15">
        <f t="shared" si="0"/>
        <v>76.31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79.079999999999984</v>
      </c>
      <c r="BA16">
        <v>2.7699999999999818</v>
      </c>
      <c r="BB16">
        <f t="shared" si="0"/>
        <v>76.31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79.079999999999984</v>
      </c>
      <c r="BA17">
        <v>2.7699999999999818</v>
      </c>
      <c r="BB17">
        <f t="shared" si="0"/>
        <v>76.31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79.079999999999984</v>
      </c>
      <c r="BA18">
        <v>2.7699999999999818</v>
      </c>
      <c r="BB18">
        <f t="shared" si="0"/>
        <v>76.31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79.139999999999986</v>
      </c>
      <c r="BA19">
        <v>2.7799999999999727</v>
      </c>
      <c r="BB19">
        <f t="shared" si="0"/>
        <v>76.360000000000014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79.139999999999986</v>
      </c>
      <c r="BA20">
        <v>2.7799999999999727</v>
      </c>
      <c r="BB20">
        <f t="shared" si="0"/>
        <v>76.360000000000014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79.139999999999986</v>
      </c>
      <c r="BA21">
        <v>2.7799999999999727</v>
      </c>
      <c r="BB21">
        <f t="shared" si="0"/>
        <v>76.360000000000014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79.139999999999986</v>
      </c>
      <c r="BA22">
        <v>2.7799999999999727</v>
      </c>
      <c r="BB22">
        <f t="shared" si="0"/>
        <v>76.360000000000014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79.159999999999982</v>
      </c>
      <c r="BA23">
        <v>2.7799999999999869</v>
      </c>
      <c r="BB23">
        <f t="shared" si="0"/>
        <v>76.38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79.159999999999982</v>
      </c>
      <c r="BA24">
        <v>2.7799999999999869</v>
      </c>
      <c r="BB24">
        <f t="shared" si="0"/>
        <v>76.38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79.239999999999981</v>
      </c>
      <c r="BA25">
        <v>2.7799999999999869</v>
      </c>
      <c r="BB25">
        <f t="shared" si="0"/>
        <v>76.459999999999994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79.339999999999989</v>
      </c>
      <c r="BA26">
        <v>2.7799999999999869</v>
      </c>
      <c r="BB26">
        <f t="shared" si="0"/>
        <v>76.56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79.179999999999993</v>
      </c>
      <c r="BA27">
        <v>2.769999999999996</v>
      </c>
      <c r="BB27">
        <f t="shared" si="0"/>
        <v>76.41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79.179999999999993</v>
      </c>
      <c r="BA28">
        <v>2.769999999999996</v>
      </c>
      <c r="BB28">
        <f t="shared" si="0"/>
        <v>76.41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79.179999999999993</v>
      </c>
      <c r="BA29">
        <v>2.769999999999996</v>
      </c>
      <c r="BB29">
        <f t="shared" si="0"/>
        <v>76.41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79.179999999999993</v>
      </c>
      <c r="BA30">
        <v>2.769999999999996</v>
      </c>
      <c r="BB30">
        <f t="shared" si="0"/>
        <v>76.41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79.11999999999999</v>
      </c>
      <c r="BA31">
        <v>2.7600000000000051</v>
      </c>
      <c r="BB31">
        <f t="shared" si="0"/>
        <v>76.359999999999985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79.11999999999999</v>
      </c>
      <c r="BA32">
        <v>2.7600000000000051</v>
      </c>
      <c r="BB32">
        <f t="shared" si="0"/>
        <v>76.359999999999985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79.22999999999999</v>
      </c>
      <c r="BA33">
        <v>2.769999999999996</v>
      </c>
      <c r="BB33">
        <f t="shared" si="0"/>
        <v>76.459999999999994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79.22999999999999</v>
      </c>
      <c r="BA34">
        <v>2.769999999999996</v>
      </c>
      <c r="BB34">
        <f t="shared" si="0"/>
        <v>76.459999999999994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79.139999999999986</v>
      </c>
      <c r="BA35">
        <v>2.7599999999999909</v>
      </c>
      <c r="BB35">
        <f t="shared" si="0"/>
        <v>76.38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79.139999999999986</v>
      </c>
      <c r="BA36">
        <v>2.7599999999999909</v>
      </c>
      <c r="BB36">
        <f t="shared" si="0"/>
        <v>76.38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79.33</v>
      </c>
      <c r="BA37">
        <v>2.769999999999996</v>
      </c>
      <c r="BB37">
        <f t="shared" si="0"/>
        <v>76.56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79.259999999999991</v>
      </c>
      <c r="BA38">
        <v>2.769999999999996</v>
      </c>
      <c r="BB38">
        <f t="shared" si="0"/>
        <v>76.489999999999995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79.349999999999994</v>
      </c>
      <c r="BA39">
        <v>2.7700000000000102</v>
      </c>
      <c r="BB39">
        <f t="shared" si="0"/>
        <v>76.579999999999984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79.319999999999993</v>
      </c>
      <c r="BA40">
        <v>2.7700000000000102</v>
      </c>
      <c r="BB40">
        <f t="shared" si="0"/>
        <v>76.549999999999983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80.20999999999998</v>
      </c>
      <c r="BA41">
        <v>2.7999999999999829</v>
      </c>
      <c r="BB41">
        <f t="shared" si="0"/>
        <v>77.41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80.249999999999986</v>
      </c>
      <c r="BA42">
        <v>2.7999999999999972</v>
      </c>
      <c r="BB42">
        <f t="shared" si="0"/>
        <v>77.449999999999989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80.279999999999987</v>
      </c>
      <c r="BA43">
        <v>2.7999999999999972</v>
      </c>
      <c r="BB43">
        <f t="shared" si="0"/>
        <v>77.47999999999999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80.329999999999984</v>
      </c>
      <c r="BA44">
        <v>2.8100000000000023</v>
      </c>
      <c r="BB44">
        <f t="shared" si="0"/>
        <v>77.519999999999982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79.919999999999987</v>
      </c>
      <c r="BA45">
        <v>2.7999999999999972</v>
      </c>
      <c r="BB45">
        <f t="shared" si="0"/>
        <v>77.11999999999999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79.839999999999989</v>
      </c>
      <c r="BA46">
        <v>2.7999999999999972</v>
      </c>
      <c r="BB46">
        <f t="shared" si="0"/>
        <v>77.039999999999992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79.589999999999989</v>
      </c>
      <c r="BA47">
        <v>2.789999999999992</v>
      </c>
      <c r="BB47">
        <f t="shared" si="0"/>
        <v>76.8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79.589999999999989</v>
      </c>
      <c r="BA48">
        <v>2.789999999999992</v>
      </c>
      <c r="BB48">
        <f t="shared" si="0"/>
        <v>76.8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79.589999999999989</v>
      </c>
      <c r="BA49">
        <v>2.789999999999992</v>
      </c>
      <c r="BB49">
        <f t="shared" si="0"/>
        <v>76.8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79.589999999999989</v>
      </c>
      <c r="BA50">
        <v>2.789999999999992</v>
      </c>
      <c r="BB50">
        <f t="shared" si="0"/>
        <v>76.8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79.589999999999989</v>
      </c>
      <c r="BA51">
        <v>2.789999999999992</v>
      </c>
      <c r="BB51">
        <f t="shared" si="0"/>
        <v>76.8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79.589999999999989</v>
      </c>
      <c r="BA52">
        <v>2.789999999999992</v>
      </c>
      <c r="BB52">
        <f t="shared" si="0"/>
        <v>76.8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79.09999999999998</v>
      </c>
      <c r="BA53">
        <v>2.7599999999999909</v>
      </c>
      <c r="BB53">
        <f t="shared" si="0"/>
        <v>76.339999999999989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78.97999999999999</v>
      </c>
      <c r="BA54">
        <v>2.7600000000000051</v>
      </c>
      <c r="BB54">
        <f t="shared" si="0"/>
        <v>76.219999999999985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78.97999999999999</v>
      </c>
      <c r="BA55">
        <v>2.7600000000000051</v>
      </c>
      <c r="BB55">
        <f t="shared" si="0"/>
        <v>76.219999999999985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78.97999999999999</v>
      </c>
      <c r="BA56">
        <v>2.7600000000000051</v>
      </c>
      <c r="BB56">
        <f t="shared" si="0"/>
        <v>76.219999999999985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79.079999999999984</v>
      </c>
      <c r="BA57">
        <v>2.769999999999996</v>
      </c>
      <c r="BB57">
        <f t="shared" si="0"/>
        <v>76.309999999999988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79.079999999999984</v>
      </c>
      <c r="BA58">
        <v>2.769999999999996</v>
      </c>
      <c r="BB58">
        <f t="shared" si="0"/>
        <v>76.309999999999988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78.97999999999999</v>
      </c>
      <c r="BA59">
        <v>2.7600000000000051</v>
      </c>
      <c r="BB59">
        <f t="shared" si="0"/>
        <v>76.219999999999985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78.97999999999999</v>
      </c>
      <c r="BA60">
        <v>2.7600000000000051</v>
      </c>
      <c r="BB60">
        <f t="shared" si="0"/>
        <v>76.219999999999985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78.779999999999987</v>
      </c>
      <c r="BA61">
        <v>2.75</v>
      </c>
      <c r="BB61">
        <f t="shared" si="0"/>
        <v>76.029999999999987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78.659999999999982</v>
      </c>
      <c r="BA62">
        <v>2.75</v>
      </c>
      <c r="BB62">
        <f t="shared" si="0"/>
        <v>75.909999999999982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78.659999999999982</v>
      </c>
      <c r="BA63">
        <v>2.75</v>
      </c>
      <c r="BB63">
        <f t="shared" si="0"/>
        <v>75.909999999999982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78.659999999999982</v>
      </c>
      <c r="BA64">
        <v>2.75</v>
      </c>
      <c r="BB64">
        <f t="shared" si="0"/>
        <v>75.909999999999982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78.629999999999981</v>
      </c>
      <c r="BA65">
        <v>2.75</v>
      </c>
      <c r="BB65">
        <f t="shared" si="0"/>
        <v>75.879999999999981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78.629999999999981</v>
      </c>
      <c r="BA66">
        <v>2.75</v>
      </c>
      <c r="BB66">
        <f t="shared" si="0"/>
        <v>75.879999999999981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78.629999999999981</v>
      </c>
      <c r="BA67">
        <v>2.75</v>
      </c>
      <c r="BB67">
        <f t="shared" si="0"/>
        <v>75.879999999999981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78.629999999999981</v>
      </c>
      <c r="BA68">
        <v>2.75</v>
      </c>
      <c r="BB68">
        <f t="shared" ref="BB68:BB99" si="1">SUM(B68:AZ68)-BA68</f>
        <v>75.879999999999981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78.629999999999981</v>
      </c>
      <c r="BA69">
        <v>2.75</v>
      </c>
      <c r="BB69">
        <f t="shared" si="1"/>
        <v>75.879999999999981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78.629999999999981</v>
      </c>
      <c r="BA70">
        <v>2.75</v>
      </c>
      <c r="BB70">
        <f t="shared" si="1"/>
        <v>75.879999999999981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78.829999999999984</v>
      </c>
      <c r="BA71">
        <v>2.75</v>
      </c>
      <c r="BB71">
        <f t="shared" si="1"/>
        <v>76.079999999999984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78.969999999999985</v>
      </c>
      <c r="BA72">
        <v>2.7600000000000051</v>
      </c>
      <c r="BB72">
        <f t="shared" si="1"/>
        <v>76.20999999999998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78.609999999999985</v>
      </c>
      <c r="BA73">
        <v>2.75</v>
      </c>
      <c r="BB73">
        <f t="shared" si="1"/>
        <v>75.859999999999985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78.609999999999985</v>
      </c>
      <c r="BA74">
        <v>2.75</v>
      </c>
      <c r="BB74">
        <f t="shared" si="1"/>
        <v>75.859999999999985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78.080000000000013</v>
      </c>
      <c r="BA75">
        <v>2.7400000000000091</v>
      </c>
      <c r="BB75">
        <f t="shared" si="1"/>
        <v>75.34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78.080000000000013</v>
      </c>
      <c r="BA76">
        <v>2.7400000000000091</v>
      </c>
      <c r="BB76">
        <f t="shared" si="1"/>
        <v>75.34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78.080000000000013</v>
      </c>
      <c r="BA77">
        <v>2.7400000000000091</v>
      </c>
      <c r="BB77">
        <f t="shared" si="1"/>
        <v>75.34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78.080000000000013</v>
      </c>
      <c r="BA78">
        <v>2.7400000000000091</v>
      </c>
      <c r="BB78">
        <f t="shared" si="1"/>
        <v>75.34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78.09</v>
      </c>
      <c r="BA79">
        <v>2.7399999999999949</v>
      </c>
      <c r="BB79">
        <f t="shared" si="1"/>
        <v>75.350000000000009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78.09</v>
      </c>
      <c r="BA80">
        <v>2.7399999999999949</v>
      </c>
      <c r="BB80">
        <f t="shared" si="1"/>
        <v>75.350000000000009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76.900000000000006</v>
      </c>
      <c r="BA81">
        <v>2.6999999999999886</v>
      </c>
      <c r="BB81">
        <f t="shared" si="1"/>
        <v>74.200000000000017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76.900000000000006</v>
      </c>
      <c r="BA82">
        <v>2.6999999999999886</v>
      </c>
      <c r="BB82">
        <f t="shared" si="1"/>
        <v>74.200000000000017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76.84</v>
      </c>
      <c r="BA83">
        <v>2.6999999999999886</v>
      </c>
      <c r="BB83">
        <f t="shared" si="1"/>
        <v>74.140000000000015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76.84</v>
      </c>
      <c r="BA84">
        <v>2.6999999999999886</v>
      </c>
      <c r="BB84">
        <f t="shared" si="1"/>
        <v>74.140000000000015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76.84</v>
      </c>
      <c r="BA85">
        <v>2.6999999999999886</v>
      </c>
      <c r="BB85">
        <f t="shared" si="1"/>
        <v>74.140000000000015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76.84</v>
      </c>
      <c r="BA86">
        <v>2.6999999999999886</v>
      </c>
      <c r="BB86">
        <f t="shared" si="1"/>
        <v>74.140000000000015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76.290000000000006</v>
      </c>
      <c r="BA87">
        <v>2.6799999999999926</v>
      </c>
      <c r="BB87">
        <f t="shared" si="1"/>
        <v>73.610000000000014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76.290000000000006</v>
      </c>
      <c r="BA88">
        <v>2.6799999999999926</v>
      </c>
      <c r="BB88">
        <f t="shared" si="1"/>
        <v>73.610000000000014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76.290000000000006</v>
      </c>
      <c r="BA89">
        <v>2.6799999999999926</v>
      </c>
      <c r="BB89">
        <f t="shared" si="1"/>
        <v>73.610000000000014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76.290000000000006</v>
      </c>
      <c r="BA90">
        <v>2.6799999999999926</v>
      </c>
      <c r="BB90">
        <f t="shared" si="1"/>
        <v>73.610000000000014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76.179999999999978</v>
      </c>
      <c r="BA91">
        <v>2.6599999999999824</v>
      </c>
      <c r="BB91">
        <f t="shared" si="1"/>
        <v>73.52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76.179999999999978</v>
      </c>
      <c r="BA92">
        <v>2.6599999999999824</v>
      </c>
      <c r="BB92">
        <f t="shared" si="1"/>
        <v>73.52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76.199999999999989</v>
      </c>
      <c r="BA93">
        <v>2.6599999999999966</v>
      </c>
      <c r="BB93">
        <f t="shared" si="1"/>
        <v>73.539999999999992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76.259999999999991</v>
      </c>
      <c r="BA94">
        <v>2.6599999999999966</v>
      </c>
      <c r="BB94">
        <f t="shared" si="1"/>
        <v>73.599999999999994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76.259999999999991</v>
      </c>
      <c r="BA95">
        <v>2.6599999999999966</v>
      </c>
      <c r="BB95">
        <f t="shared" si="1"/>
        <v>73.599999999999994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76.339999999999989</v>
      </c>
      <c r="BA96">
        <v>2.6700000000000017</v>
      </c>
      <c r="BB96">
        <f t="shared" si="1"/>
        <v>73.669999999999987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76.339999999999989</v>
      </c>
      <c r="BA97">
        <v>2.6700000000000017</v>
      </c>
      <c r="BB97">
        <f t="shared" si="1"/>
        <v>73.669999999999987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76.34999999999998</v>
      </c>
      <c r="BA98">
        <v>2.6699999999999875</v>
      </c>
      <c r="BB98">
        <f t="shared" si="1"/>
        <v>73.679999999999993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1.8854999999999995</v>
      </c>
      <c r="BA99">
        <f t="shared" si="2"/>
        <v>6.5992499999999843E-2</v>
      </c>
      <c r="BB99">
        <f t="shared" si="1"/>
        <v>1.8195074999999996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6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0.52488800000000069</v>
      </c>
      <c r="BB3">
        <f>SUM(B3:AZ3)-BA3</f>
        <v>14.471912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0.52488800000000069</v>
      </c>
      <c r="BB4">
        <f t="shared" ref="BB4:BB67" si="0">SUM(B4:AZ4)-BA4</f>
        <v>14.471912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0.52488800000000069</v>
      </c>
      <c r="BB5">
        <f t="shared" si="0"/>
        <v>14.471912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11.202627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0.39209199999999989</v>
      </c>
      <c r="BB6">
        <f t="shared" si="0"/>
        <v>10.810535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11.085521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0.38799299999999981</v>
      </c>
      <c r="BB7">
        <f t="shared" si="0"/>
        <v>10.697528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10.708214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0.37478699999999954</v>
      </c>
      <c r="BB8">
        <f t="shared" si="0"/>
        <v>10.333427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8.3477399999999999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0.29217099999999974</v>
      </c>
      <c r="BB9">
        <f t="shared" si="0"/>
        <v>8.0555690000000002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11.725255000000001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0.41038400000000053</v>
      </c>
      <c r="BB10">
        <f t="shared" si="0"/>
        <v>11.314871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13.019682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0.45568899999999957</v>
      </c>
      <c r="BB11">
        <f t="shared" si="0"/>
        <v>12.563993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0.52488800000000069</v>
      </c>
      <c r="BB12">
        <f t="shared" si="0"/>
        <v>14.471912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14.747528000000001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0.51616300000000059</v>
      </c>
      <c r="BB13">
        <f t="shared" si="0"/>
        <v>14.231365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0.52488800000000069</v>
      </c>
      <c r="BB14">
        <f t="shared" si="0"/>
        <v>14.471912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0.52488800000000069</v>
      </c>
      <c r="BB15">
        <f t="shared" si="0"/>
        <v>14.471912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9.8595120000000005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0.34508300000000069</v>
      </c>
      <c r="BB16">
        <f t="shared" si="0"/>
        <v>9.5144289999999998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0.52488800000000069</v>
      </c>
      <c r="BB17">
        <f t="shared" si="0"/>
        <v>14.471912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0.52488800000000069</v>
      </c>
      <c r="BB18">
        <f t="shared" si="0"/>
        <v>14.471912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0.52488800000000069</v>
      </c>
      <c r="BB19">
        <f t="shared" si="0"/>
        <v>14.471912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0.52488800000000069</v>
      </c>
      <c r="BB20">
        <f t="shared" si="0"/>
        <v>14.471912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0.52488800000000069</v>
      </c>
      <c r="BB21">
        <f t="shared" si="0"/>
        <v>14.471912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0.52488800000000069</v>
      </c>
      <c r="BB22">
        <f t="shared" si="0"/>
        <v>14.471912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0.52488800000000069</v>
      </c>
      <c r="BB23">
        <f t="shared" si="0"/>
        <v>14.471912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0.52488800000000069</v>
      </c>
      <c r="BB24">
        <f t="shared" si="0"/>
        <v>14.471912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0.52488800000000069</v>
      </c>
      <c r="BB25">
        <f t="shared" si="0"/>
        <v>14.471912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0.52488800000000069</v>
      </c>
      <c r="BB26">
        <f t="shared" si="0"/>
        <v>14.471912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0.52488800000000069</v>
      </c>
      <c r="BB27">
        <f t="shared" si="0"/>
        <v>14.471912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0.52488800000000069</v>
      </c>
      <c r="BB28">
        <f t="shared" si="0"/>
        <v>14.471912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0.52488800000000069</v>
      </c>
      <c r="BB29">
        <f t="shared" si="0"/>
        <v>14.471912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0.52488800000000069</v>
      </c>
      <c r="BB30">
        <f t="shared" si="0"/>
        <v>14.471912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0.52488800000000069</v>
      </c>
      <c r="BB31">
        <f t="shared" si="0"/>
        <v>14.471912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0.52488800000000069</v>
      </c>
      <c r="BB32">
        <f t="shared" si="0"/>
        <v>14.471912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0.52488800000000069</v>
      </c>
      <c r="BB33">
        <f t="shared" si="0"/>
        <v>14.471912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0.52488800000000069</v>
      </c>
      <c r="BB34">
        <f t="shared" si="0"/>
        <v>14.471912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0.52488800000000069</v>
      </c>
      <c r="BB35">
        <f t="shared" si="0"/>
        <v>14.471912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0.52488800000000069</v>
      </c>
      <c r="BB36">
        <f t="shared" si="0"/>
        <v>14.471912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0.52488800000000069</v>
      </c>
      <c r="BB37">
        <f t="shared" si="0"/>
        <v>14.471912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0.52488800000000069</v>
      </c>
      <c r="BB38">
        <f t="shared" si="0"/>
        <v>14.471912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0.52488800000000069</v>
      </c>
      <c r="BB39">
        <f t="shared" si="0"/>
        <v>14.471912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0.52488800000000069</v>
      </c>
      <c r="BB40">
        <f t="shared" si="0"/>
        <v>14.471912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0.52488800000000069</v>
      </c>
      <c r="BB41">
        <f t="shared" si="0"/>
        <v>14.471912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0.52488800000000069</v>
      </c>
      <c r="BB42">
        <f t="shared" si="0"/>
        <v>14.471912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0.52488800000000069</v>
      </c>
      <c r="BB43">
        <f t="shared" si="0"/>
        <v>14.471912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0.52488800000000069</v>
      </c>
      <c r="BB44">
        <f t="shared" si="0"/>
        <v>14.471912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0.52488800000000069</v>
      </c>
      <c r="BB45">
        <f t="shared" si="0"/>
        <v>14.471912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0.52488800000000069</v>
      </c>
      <c r="BB46">
        <f t="shared" si="0"/>
        <v>14.471912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0.52488800000000069</v>
      </c>
      <c r="BB47">
        <f t="shared" si="0"/>
        <v>14.471912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0.52488800000000069</v>
      </c>
      <c r="BB48">
        <f t="shared" si="0"/>
        <v>14.471912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0.52488800000000069</v>
      </c>
      <c r="BB49">
        <f t="shared" si="0"/>
        <v>14.471912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0.52488800000000069</v>
      </c>
      <c r="BB50">
        <f t="shared" si="0"/>
        <v>14.471912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0.52488800000000069</v>
      </c>
      <c r="BB51">
        <f t="shared" si="0"/>
        <v>14.471912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0.52488800000000069</v>
      </c>
      <c r="BB52">
        <f t="shared" si="0"/>
        <v>14.471912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0.52488800000000069</v>
      </c>
      <c r="BB53">
        <f t="shared" si="0"/>
        <v>14.471912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0.52488800000000069</v>
      </c>
      <c r="BB54">
        <f t="shared" si="0"/>
        <v>14.471912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0.52488800000000069</v>
      </c>
      <c r="BB55">
        <f t="shared" si="0"/>
        <v>14.471912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0.52488800000000069</v>
      </c>
      <c r="BB56">
        <f t="shared" si="0"/>
        <v>14.471912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0.52488800000000069</v>
      </c>
      <c r="BB57">
        <f t="shared" si="0"/>
        <v>14.471912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14.898472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0.52144700000000022</v>
      </c>
      <c r="BB58">
        <f t="shared" si="0"/>
        <v>14.377025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0.52488800000000069</v>
      </c>
      <c r="BB59">
        <f t="shared" si="0"/>
        <v>14.471912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0.52488800000000069</v>
      </c>
      <c r="BB60">
        <f t="shared" si="0"/>
        <v>14.471912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0.52488800000000069</v>
      </c>
      <c r="BB61">
        <f t="shared" si="0"/>
        <v>14.471912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0.52488800000000069</v>
      </c>
      <c r="BB62">
        <f t="shared" si="0"/>
        <v>14.471912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0.52488800000000069</v>
      </c>
      <c r="BB63">
        <f t="shared" si="0"/>
        <v>14.471912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0.52488800000000069</v>
      </c>
      <c r="BB64">
        <f t="shared" si="0"/>
        <v>14.471912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0.52488800000000069</v>
      </c>
      <c r="BB65">
        <f t="shared" si="0"/>
        <v>14.471912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0.52488800000000069</v>
      </c>
      <c r="BB66">
        <f t="shared" si="0"/>
        <v>14.471912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0.52488800000000069</v>
      </c>
      <c r="BB67">
        <f t="shared" si="0"/>
        <v>14.471912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0.52488800000000069</v>
      </c>
      <c r="BB68">
        <f t="shared" ref="BB68:BB99" si="1">SUM(B68:AZ68)-BA68</f>
        <v>14.471912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0.52488800000000069</v>
      </c>
      <c r="BB69">
        <f t="shared" si="1"/>
        <v>14.471912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0.52488800000000069</v>
      </c>
      <c r="BB70">
        <f t="shared" si="1"/>
        <v>14.471912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0.52488800000000069</v>
      </c>
      <c r="BB71">
        <f t="shared" si="1"/>
        <v>14.471912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0.52488800000000069</v>
      </c>
      <c r="BB72">
        <f t="shared" si="1"/>
        <v>14.471912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0.52488800000000069</v>
      </c>
      <c r="BB73">
        <f t="shared" si="1"/>
        <v>14.471912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0.52488800000000069</v>
      </c>
      <c r="BB74">
        <f t="shared" si="1"/>
        <v>14.471912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0.52488800000000069</v>
      </c>
      <c r="BB75">
        <f t="shared" si="1"/>
        <v>14.471912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0.52488800000000069</v>
      </c>
      <c r="BB76">
        <f t="shared" si="1"/>
        <v>14.471912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0.52488800000000069</v>
      </c>
      <c r="BB77">
        <f t="shared" si="1"/>
        <v>14.471912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0.52488800000000069</v>
      </c>
      <c r="BB78">
        <f t="shared" si="1"/>
        <v>14.471912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14.25651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0.49897800000000103</v>
      </c>
      <c r="BB79">
        <f t="shared" si="1"/>
        <v>13.757531999999999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0.52488800000000069</v>
      </c>
      <c r="BB80">
        <f t="shared" si="1"/>
        <v>14.471912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0.52488800000000069</v>
      </c>
      <c r="BB81">
        <f t="shared" si="1"/>
        <v>14.471912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0.52488800000000069</v>
      </c>
      <c r="BB82">
        <f t="shared" si="1"/>
        <v>14.471912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0.52488800000000069</v>
      </c>
      <c r="BB83">
        <f t="shared" si="1"/>
        <v>14.471912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0.52488800000000069</v>
      </c>
      <c r="BB84">
        <f t="shared" si="1"/>
        <v>14.471912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0.52488800000000069</v>
      </c>
      <c r="BB85">
        <f t="shared" si="1"/>
        <v>14.471912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0.52488800000000069</v>
      </c>
      <c r="BB86">
        <f t="shared" si="1"/>
        <v>14.471912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0.52488800000000069</v>
      </c>
      <c r="BB87">
        <f t="shared" si="1"/>
        <v>14.471912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0.52488800000000069</v>
      </c>
      <c r="BB88">
        <f t="shared" si="1"/>
        <v>14.471912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0.52488800000000069</v>
      </c>
      <c r="BB89">
        <f t="shared" si="1"/>
        <v>14.471912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0.52488800000000069</v>
      </c>
      <c r="BB90">
        <f t="shared" si="1"/>
        <v>14.471912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0.52488800000000069</v>
      </c>
      <c r="BB91">
        <f t="shared" si="1"/>
        <v>14.471912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0.52488800000000069</v>
      </c>
      <c r="BB92">
        <f t="shared" si="1"/>
        <v>14.471912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0.52488800000000069</v>
      </c>
      <c r="BB93">
        <f t="shared" si="1"/>
        <v>14.471912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0.52488800000000069</v>
      </c>
      <c r="BB94">
        <f t="shared" si="1"/>
        <v>14.471912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0.52488800000000069</v>
      </c>
      <c r="BB95">
        <f t="shared" si="1"/>
        <v>14.471912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0.52488800000000069</v>
      </c>
      <c r="BB96">
        <f t="shared" si="1"/>
        <v>14.471912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0.52488800000000069</v>
      </c>
      <c r="BB97">
        <f t="shared" si="1"/>
        <v>14.471912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0.52488800000000069</v>
      </c>
      <c r="BB98">
        <f t="shared" si="1"/>
        <v>14.471912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0.35239396524999944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1.2333788750000043E-2</v>
      </c>
      <c r="BB99">
        <f t="shared" si="1"/>
        <v>0.34006017649999942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155.16</v>
      </c>
      <c r="L3" s="203">
        <v>122.53</v>
      </c>
      <c r="M3" s="203">
        <v>30.77</v>
      </c>
      <c r="N3" s="203">
        <v>50.06</v>
      </c>
      <c r="O3" s="203">
        <v>70.72</v>
      </c>
      <c r="P3" s="203">
        <v>26.57</v>
      </c>
      <c r="Q3" s="203">
        <v>9.25</v>
      </c>
      <c r="R3" s="203">
        <v>17.97</v>
      </c>
      <c r="S3" s="203">
        <v>11.19</v>
      </c>
      <c r="T3" s="203">
        <v>0</v>
      </c>
      <c r="U3" s="203">
        <v>39.96</v>
      </c>
      <c r="V3" s="203">
        <v>8.68</v>
      </c>
      <c r="W3" s="203">
        <v>13.12</v>
      </c>
      <c r="X3" s="203">
        <v>62.52</v>
      </c>
      <c r="Y3" s="203">
        <v>0</v>
      </c>
      <c r="Z3" s="203">
        <v>54.92</v>
      </c>
      <c r="AA3" s="203">
        <v>28.82</v>
      </c>
      <c r="AB3" s="203">
        <v>0</v>
      </c>
      <c r="AC3" s="203">
        <v>13.57</v>
      </c>
      <c r="AD3" s="203">
        <v>0</v>
      </c>
      <c r="AE3" s="203">
        <v>0</v>
      </c>
      <c r="AF3" s="203">
        <v>0</v>
      </c>
      <c r="AG3" s="203">
        <v>-0.42</v>
      </c>
      <c r="AH3" s="203">
        <v>0</v>
      </c>
      <c r="AI3" s="203">
        <v>0</v>
      </c>
      <c r="AJ3" s="203">
        <v>0</v>
      </c>
      <c r="AK3" s="203">
        <v>99.62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155.16</v>
      </c>
      <c r="L4" s="203">
        <v>122.53</v>
      </c>
      <c r="M4" s="203">
        <v>30.77</v>
      </c>
      <c r="N4" s="203">
        <v>50.06</v>
      </c>
      <c r="O4" s="203">
        <v>70.72</v>
      </c>
      <c r="P4" s="203">
        <v>26.57</v>
      </c>
      <c r="Q4" s="203">
        <v>9.25</v>
      </c>
      <c r="R4" s="203">
        <v>17.97</v>
      </c>
      <c r="S4" s="203">
        <v>11.19</v>
      </c>
      <c r="T4" s="203">
        <v>0</v>
      </c>
      <c r="U4" s="203">
        <v>39.96</v>
      </c>
      <c r="V4" s="203">
        <v>8.68</v>
      </c>
      <c r="W4" s="203">
        <v>13.12</v>
      </c>
      <c r="X4" s="203">
        <v>62.52</v>
      </c>
      <c r="Y4" s="203">
        <v>0</v>
      </c>
      <c r="Z4" s="203">
        <v>54.92</v>
      </c>
      <c r="AA4" s="203">
        <v>28.82</v>
      </c>
      <c r="AB4" s="203">
        <v>0</v>
      </c>
      <c r="AC4" s="203">
        <v>13.57</v>
      </c>
      <c r="AD4" s="203">
        <v>0</v>
      </c>
      <c r="AE4" s="203">
        <v>0</v>
      </c>
      <c r="AF4" s="203">
        <v>0</v>
      </c>
      <c r="AG4" s="203">
        <v>-0.42</v>
      </c>
      <c r="AH4" s="203">
        <v>0</v>
      </c>
      <c r="AI4" s="203">
        <v>0</v>
      </c>
      <c r="AJ4" s="203">
        <v>0</v>
      </c>
      <c r="AK4" s="203">
        <v>99.62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155.16</v>
      </c>
      <c r="L5" s="203">
        <v>122.53</v>
      </c>
      <c r="M5" s="203">
        <v>30.77</v>
      </c>
      <c r="N5" s="203">
        <v>50.06</v>
      </c>
      <c r="O5" s="203">
        <v>70.72</v>
      </c>
      <c r="P5" s="203">
        <v>26.57</v>
      </c>
      <c r="Q5" s="203">
        <v>9.25</v>
      </c>
      <c r="R5" s="203">
        <v>17.97</v>
      </c>
      <c r="S5" s="203">
        <v>11.19</v>
      </c>
      <c r="T5" s="203">
        <v>0</v>
      </c>
      <c r="U5" s="203">
        <v>39.96</v>
      </c>
      <c r="V5" s="203">
        <v>8.68</v>
      </c>
      <c r="W5" s="203">
        <v>13.12</v>
      </c>
      <c r="X5" s="203">
        <v>62.52</v>
      </c>
      <c r="Y5" s="203">
        <v>0</v>
      </c>
      <c r="Z5" s="203">
        <v>54.92</v>
      </c>
      <c r="AA5" s="203">
        <v>28.82</v>
      </c>
      <c r="AB5" s="203">
        <v>0</v>
      </c>
      <c r="AC5" s="203">
        <v>13.57</v>
      </c>
      <c r="AD5" s="203">
        <v>0</v>
      </c>
      <c r="AE5" s="203">
        <v>0</v>
      </c>
      <c r="AF5" s="203">
        <v>0</v>
      </c>
      <c r="AG5" s="203">
        <v>-0.42</v>
      </c>
      <c r="AH5" s="203">
        <v>0</v>
      </c>
      <c r="AI5" s="203">
        <v>0</v>
      </c>
      <c r="AJ5" s="203">
        <v>0</v>
      </c>
      <c r="AK5" s="203">
        <v>99.62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155.16</v>
      </c>
      <c r="L6" s="203">
        <v>122.53</v>
      </c>
      <c r="M6" s="203">
        <v>30.77</v>
      </c>
      <c r="N6" s="203">
        <v>50.06</v>
      </c>
      <c r="O6" s="203">
        <v>70.72</v>
      </c>
      <c r="P6" s="203">
        <v>26.57</v>
      </c>
      <c r="Q6" s="203">
        <v>9.25</v>
      </c>
      <c r="R6" s="203">
        <v>17.97</v>
      </c>
      <c r="S6" s="203">
        <v>11.19</v>
      </c>
      <c r="T6" s="203">
        <v>0</v>
      </c>
      <c r="U6" s="203">
        <v>39.96</v>
      </c>
      <c r="V6" s="203">
        <v>8.68</v>
      </c>
      <c r="W6" s="203">
        <v>13.12</v>
      </c>
      <c r="X6" s="203">
        <v>62.52</v>
      </c>
      <c r="Y6" s="203">
        <v>0</v>
      </c>
      <c r="Z6" s="203">
        <v>54.92</v>
      </c>
      <c r="AA6" s="203">
        <v>28.82</v>
      </c>
      <c r="AB6" s="203">
        <v>0</v>
      </c>
      <c r="AC6" s="203">
        <v>13.57</v>
      </c>
      <c r="AD6" s="203">
        <v>0</v>
      </c>
      <c r="AE6" s="203">
        <v>0</v>
      </c>
      <c r="AF6" s="203">
        <v>0</v>
      </c>
      <c r="AG6" s="203">
        <v>-0.42</v>
      </c>
      <c r="AH6" s="203">
        <v>0</v>
      </c>
      <c r="AI6" s="203">
        <v>0</v>
      </c>
      <c r="AJ6" s="203">
        <v>0</v>
      </c>
      <c r="AK6" s="203">
        <v>99.62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155.16</v>
      </c>
      <c r="L7" s="203">
        <v>122.53</v>
      </c>
      <c r="M7" s="203">
        <v>30.77</v>
      </c>
      <c r="N7" s="203">
        <v>50.06</v>
      </c>
      <c r="O7" s="203">
        <v>70.72</v>
      </c>
      <c r="P7" s="203">
        <v>23.95</v>
      </c>
      <c r="Q7" s="203">
        <v>9.25</v>
      </c>
      <c r="R7" s="203">
        <v>17.97</v>
      </c>
      <c r="S7" s="203">
        <v>11.19</v>
      </c>
      <c r="T7" s="203">
        <v>0</v>
      </c>
      <c r="U7" s="203">
        <v>39.96</v>
      </c>
      <c r="V7" s="203">
        <v>8.68</v>
      </c>
      <c r="W7" s="203">
        <v>13.12</v>
      </c>
      <c r="X7" s="203">
        <v>62.52</v>
      </c>
      <c r="Y7" s="203">
        <v>0</v>
      </c>
      <c r="Z7" s="203">
        <v>54.92</v>
      </c>
      <c r="AA7" s="203">
        <v>28.83</v>
      </c>
      <c r="AB7" s="203">
        <v>0</v>
      </c>
      <c r="AC7" s="203">
        <v>13.57</v>
      </c>
      <c r="AD7" s="203">
        <v>0</v>
      </c>
      <c r="AE7" s="203">
        <v>0</v>
      </c>
      <c r="AF7" s="203">
        <v>0</v>
      </c>
      <c r="AG7" s="203">
        <v>-0.42</v>
      </c>
      <c r="AH7" s="203">
        <v>0</v>
      </c>
      <c r="AI7" s="203">
        <v>0</v>
      </c>
      <c r="AJ7" s="203">
        <v>0</v>
      </c>
      <c r="AK7" s="203">
        <v>99.62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155.16</v>
      </c>
      <c r="L8" s="203">
        <v>117.73</v>
      </c>
      <c r="M8" s="203">
        <v>30.77</v>
      </c>
      <c r="N8" s="203">
        <v>50.06</v>
      </c>
      <c r="O8" s="203">
        <v>70.72</v>
      </c>
      <c r="P8" s="203">
        <v>23.95</v>
      </c>
      <c r="Q8" s="203">
        <v>9.25</v>
      </c>
      <c r="R8" s="203">
        <v>17.97</v>
      </c>
      <c r="S8" s="203">
        <v>11.19</v>
      </c>
      <c r="T8" s="203">
        <v>0</v>
      </c>
      <c r="U8" s="203">
        <v>39.96</v>
      </c>
      <c r="V8" s="203">
        <v>8.68</v>
      </c>
      <c r="W8" s="203">
        <v>13.12</v>
      </c>
      <c r="X8" s="203">
        <v>62.52</v>
      </c>
      <c r="Y8" s="203">
        <v>0</v>
      </c>
      <c r="Z8" s="203">
        <v>54.92</v>
      </c>
      <c r="AA8" s="203">
        <v>27.99</v>
      </c>
      <c r="AB8" s="203">
        <v>0</v>
      </c>
      <c r="AC8" s="203">
        <v>3.94</v>
      </c>
      <c r="AD8" s="203">
        <v>0</v>
      </c>
      <c r="AE8" s="203">
        <v>0</v>
      </c>
      <c r="AF8" s="203">
        <v>0</v>
      </c>
      <c r="AG8" s="203">
        <v>-0.42</v>
      </c>
      <c r="AH8" s="203">
        <v>0</v>
      </c>
      <c r="AI8" s="203">
        <v>0</v>
      </c>
      <c r="AJ8" s="203">
        <v>0</v>
      </c>
      <c r="AK8" s="203">
        <v>99.62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155.16</v>
      </c>
      <c r="L9" s="203">
        <v>62.72</v>
      </c>
      <c r="M9" s="203">
        <v>30.77</v>
      </c>
      <c r="N9" s="203">
        <v>50.06</v>
      </c>
      <c r="O9" s="203">
        <v>70.72</v>
      </c>
      <c r="P9" s="203">
        <v>23.95</v>
      </c>
      <c r="Q9" s="203">
        <v>9.25</v>
      </c>
      <c r="R9" s="203">
        <v>17.97</v>
      </c>
      <c r="S9" s="203">
        <v>11.19</v>
      </c>
      <c r="T9" s="203">
        <v>0</v>
      </c>
      <c r="U9" s="203">
        <v>39.96</v>
      </c>
      <c r="V9" s="203">
        <v>8.68</v>
      </c>
      <c r="W9" s="203">
        <v>13.12</v>
      </c>
      <c r="X9" s="203">
        <v>62.52</v>
      </c>
      <c r="Y9" s="203">
        <v>0</v>
      </c>
      <c r="Z9" s="203">
        <v>54.92</v>
      </c>
      <c r="AA9" s="203">
        <v>15.81</v>
      </c>
      <c r="AB9" s="203">
        <v>0</v>
      </c>
      <c r="AC9" s="203">
        <v>3.94</v>
      </c>
      <c r="AD9" s="203">
        <v>0</v>
      </c>
      <c r="AE9" s="203">
        <v>0</v>
      </c>
      <c r="AF9" s="203">
        <v>0</v>
      </c>
      <c r="AG9" s="203">
        <v>-0.42</v>
      </c>
      <c r="AH9" s="203">
        <v>0</v>
      </c>
      <c r="AI9" s="203">
        <v>0</v>
      </c>
      <c r="AJ9" s="203">
        <v>0</v>
      </c>
      <c r="AK9" s="203">
        <v>99.62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155.16</v>
      </c>
      <c r="L10" s="203">
        <v>62.73</v>
      </c>
      <c r="M10" s="203">
        <v>30.77</v>
      </c>
      <c r="N10" s="203">
        <v>50.06</v>
      </c>
      <c r="O10" s="203">
        <v>70.72</v>
      </c>
      <c r="P10" s="203">
        <v>23.95</v>
      </c>
      <c r="Q10" s="203">
        <v>9.25</v>
      </c>
      <c r="R10" s="203">
        <v>17.97</v>
      </c>
      <c r="S10" s="203">
        <v>11.19</v>
      </c>
      <c r="T10" s="203">
        <v>0</v>
      </c>
      <c r="U10" s="203">
        <v>39.96</v>
      </c>
      <c r="V10" s="203">
        <v>8.68</v>
      </c>
      <c r="W10" s="203">
        <v>13.12</v>
      </c>
      <c r="X10" s="203">
        <v>62.52</v>
      </c>
      <c r="Y10" s="203">
        <v>0</v>
      </c>
      <c r="Z10" s="203">
        <v>54.92</v>
      </c>
      <c r="AA10" s="203">
        <v>15.81</v>
      </c>
      <c r="AB10" s="203">
        <v>0</v>
      </c>
      <c r="AC10" s="203">
        <v>3.94</v>
      </c>
      <c r="AD10" s="203">
        <v>0</v>
      </c>
      <c r="AE10" s="203">
        <v>0</v>
      </c>
      <c r="AF10" s="203">
        <v>0</v>
      </c>
      <c r="AG10" s="203">
        <v>-0.42</v>
      </c>
      <c r="AH10" s="203">
        <v>0</v>
      </c>
      <c r="AI10" s="203">
        <v>0</v>
      </c>
      <c r="AJ10" s="203">
        <v>0</v>
      </c>
      <c r="AK10" s="203">
        <v>99.62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155.16</v>
      </c>
      <c r="L11" s="203">
        <v>62.72</v>
      </c>
      <c r="M11" s="203">
        <v>30.77</v>
      </c>
      <c r="N11" s="203">
        <v>50.06</v>
      </c>
      <c r="O11" s="203">
        <v>70.72</v>
      </c>
      <c r="P11" s="203">
        <v>26.57</v>
      </c>
      <c r="Q11" s="203">
        <v>9.25</v>
      </c>
      <c r="R11" s="203">
        <v>17.97</v>
      </c>
      <c r="S11" s="203">
        <v>11.19</v>
      </c>
      <c r="T11" s="203">
        <v>0</v>
      </c>
      <c r="U11" s="203">
        <v>39.96</v>
      </c>
      <c r="V11" s="203">
        <v>8.68</v>
      </c>
      <c r="W11" s="203">
        <v>13.12</v>
      </c>
      <c r="X11" s="203">
        <v>62.52</v>
      </c>
      <c r="Y11" s="203">
        <v>0</v>
      </c>
      <c r="Z11" s="203">
        <v>54.92</v>
      </c>
      <c r="AA11" s="203">
        <v>15.81</v>
      </c>
      <c r="AB11" s="203">
        <v>0</v>
      </c>
      <c r="AC11" s="203">
        <v>14.21</v>
      </c>
      <c r="AD11" s="203">
        <v>0</v>
      </c>
      <c r="AE11" s="203">
        <v>0</v>
      </c>
      <c r="AF11" s="203">
        <v>0</v>
      </c>
      <c r="AG11" s="203">
        <v>-0.42</v>
      </c>
      <c r="AH11" s="203">
        <v>0</v>
      </c>
      <c r="AI11" s="203">
        <v>0</v>
      </c>
      <c r="AJ11" s="203">
        <v>0</v>
      </c>
      <c r="AK11" s="203">
        <v>99.62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155.16</v>
      </c>
      <c r="L12" s="203">
        <v>62.73</v>
      </c>
      <c r="M12" s="203">
        <v>30.77</v>
      </c>
      <c r="N12" s="203">
        <v>50.06</v>
      </c>
      <c r="O12" s="203">
        <v>70.72</v>
      </c>
      <c r="P12" s="203">
        <v>26.57</v>
      </c>
      <c r="Q12" s="203">
        <v>9.25</v>
      </c>
      <c r="R12" s="203">
        <v>17.97</v>
      </c>
      <c r="S12" s="203">
        <v>11.19</v>
      </c>
      <c r="T12" s="203">
        <v>0</v>
      </c>
      <c r="U12" s="203">
        <v>39.96</v>
      </c>
      <c r="V12" s="203">
        <v>8.68</v>
      </c>
      <c r="W12" s="203">
        <v>13.12</v>
      </c>
      <c r="X12" s="203">
        <v>62.52</v>
      </c>
      <c r="Y12" s="203">
        <v>0</v>
      </c>
      <c r="Z12" s="203">
        <v>54.92</v>
      </c>
      <c r="AA12" s="203">
        <v>20.34</v>
      </c>
      <c r="AB12" s="203">
        <v>0</v>
      </c>
      <c r="AC12" s="203">
        <v>14.21</v>
      </c>
      <c r="AD12" s="203">
        <v>0</v>
      </c>
      <c r="AE12" s="203">
        <v>0</v>
      </c>
      <c r="AF12" s="203">
        <v>0</v>
      </c>
      <c r="AG12" s="203">
        <v>-0.42</v>
      </c>
      <c r="AH12" s="203">
        <v>0</v>
      </c>
      <c r="AI12" s="203">
        <v>0</v>
      </c>
      <c r="AJ12" s="203">
        <v>0</v>
      </c>
      <c r="AK12" s="203">
        <v>99.62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155.16</v>
      </c>
      <c r="L13" s="203">
        <v>64.91</v>
      </c>
      <c r="M13" s="203">
        <v>30.77</v>
      </c>
      <c r="N13" s="203">
        <v>50.06</v>
      </c>
      <c r="O13" s="203">
        <v>70.72</v>
      </c>
      <c r="P13" s="203">
        <v>26.57</v>
      </c>
      <c r="Q13" s="203">
        <v>9.25</v>
      </c>
      <c r="R13" s="203">
        <v>17.97</v>
      </c>
      <c r="S13" s="203">
        <v>11.19</v>
      </c>
      <c r="T13" s="203">
        <v>0</v>
      </c>
      <c r="U13" s="203">
        <v>39.96</v>
      </c>
      <c r="V13" s="203">
        <v>8.68</v>
      </c>
      <c r="W13" s="203">
        <v>13.12</v>
      </c>
      <c r="X13" s="203">
        <v>62.52</v>
      </c>
      <c r="Y13" s="203">
        <v>0</v>
      </c>
      <c r="Z13" s="203">
        <v>54.92</v>
      </c>
      <c r="AA13" s="203">
        <v>20.34</v>
      </c>
      <c r="AB13" s="203">
        <v>0</v>
      </c>
      <c r="AC13" s="203">
        <v>14.21</v>
      </c>
      <c r="AD13" s="203">
        <v>0</v>
      </c>
      <c r="AE13" s="203">
        <v>0</v>
      </c>
      <c r="AF13" s="203">
        <v>0</v>
      </c>
      <c r="AG13" s="203">
        <v>-0.42</v>
      </c>
      <c r="AH13" s="203">
        <v>0</v>
      </c>
      <c r="AI13" s="203">
        <v>0</v>
      </c>
      <c r="AJ13" s="203">
        <v>0</v>
      </c>
      <c r="AK13" s="203">
        <v>99.62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155.16</v>
      </c>
      <c r="L14" s="203">
        <v>62.73</v>
      </c>
      <c r="M14" s="203">
        <v>30.77</v>
      </c>
      <c r="N14" s="203">
        <v>50.06</v>
      </c>
      <c r="O14" s="203">
        <v>70.72</v>
      </c>
      <c r="P14" s="203">
        <v>26.57</v>
      </c>
      <c r="Q14" s="203">
        <v>9.25</v>
      </c>
      <c r="R14" s="203">
        <v>17.97</v>
      </c>
      <c r="S14" s="203">
        <v>11.19</v>
      </c>
      <c r="T14" s="203">
        <v>0</v>
      </c>
      <c r="U14" s="203">
        <v>39.96</v>
      </c>
      <c r="V14" s="203">
        <v>8.68</v>
      </c>
      <c r="W14" s="203">
        <v>13.12</v>
      </c>
      <c r="X14" s="203">
        <v>62.52</v>
      </c>
      <c r="Y14" s="203">
        <v>0</v>
      </c>
      <c r="Z14" s="203">
        <v>54.92</v>
      </c>
      <c r="AA14" s="203">
        <v>20.34</v>
      </c>
      <c r="AB14" s="203">
        <v>0</v>
      </c>
      <c r="AC14" s="203">
        <v>14.21</v>
      </c>
      <c r="AD14" s="203">
        <v>0</v>
      </c>
      <c r="AE14" s="203">
        <v>0</v>
      </c>
      <c r="AF14" s="203">
        <v>0</v>
      </c>
      <c r="AG14" s="203">
        <v>-0.42</v>
      </c>
      <c r="AH14" s="203">
        <v>0</v>
      </c>
      <c r="AI14" s="203">
        <v>0</v>
      </c>
      <c r="AJ14" s="203">
        <v>0</v>
      </c>
      <c r="AK14" s="203">
        <v>99.62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83.89</v>
      </c>
      <c r="L15" s="203">
        <v>62.64</v>
      </c>
      <c r="M15" s="203">
        <v>30.77</v>
      </c>
      <c r="N15" s="203">
        <v>50.06</v>
      </c>
      <c r="O15" s="203">
        <v>70.72</v>
      </c>
      <c r="P15" s="203">
        <v>26.57</v>
      </c>
      <c r="Q15" s="203">
        <v>8.93</v>
      </c>
      <c r="R15" s="203">
        <v>17.34</v>
      </c>
      <c r="S15" s="203">
        <v>10.79</v>
      </c>
      <c r="T15" s="203">
        <v>0</v>
      </c>
      <c r="U15" s="203">
        <v>39.96</v>
      </c>
      <c r="V15" s="203">
        <v>8.68</v>
      </c>
      <c r="W15" s="203">
        <v>12.66</v>
      </c>
      <c r="X15" s="203">
        <v>62.52</v>
      </c>
      <c r="Y15" s="203">
        <v>0</v>
      </c>
      <c r="Z15" s="203">
        <v>53.85</v>
      </c>
      <c r="AA15" s="203">
        <v>15.81</v>
      </c>
      <c r="AB15" s="203">
        <v>0</v>
      </c>
      <c r="AC15" s="203">
        <v>14.21</v>
      </c>
      <c r="AD15" s="203">
        <v>0</v>
      </c>
      <c r="AE15" s="203">
        <v>0</v>
      </c>
      <c r="AF15" s="203">
        <v>0</v>
      </c>
      <c r="AG15" s="203">
        <v>-0.42</v>
      </c>
      <c r="AH15" s="203">
        <v>0</v>
      </c>
      <c r="AI15" s="203">
        <v>0</v>
      </c>
      <c r="AJ15" s="203">
        <v>0</v>
      </c>
      <c r="AK15" s="203">
        <v>93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83.89</v>
      </c>
      <c r="L16" s="203">
        <v>62.64</v>
      </c>
      <c r="M16" s="203">
        <v>30.77</v>
      </c>
      <c r="N16" s="203">
        <v>50.06</v>
      </c>
      <c r="O16" s="203">
        <v>70.72</v>
      </c>
      <c r="P16" s="203">
        <v>26.57</v>
      </c>
      <c r="Q16" s="203">
        <v>4.1399999999999997</v>
      </c>
      <c r="R16" s="203">
        <v>6.76</v>
      </c>
      <c r="S16" s="203">
        <v>10.81</v>
      </c>
      <c r="T16" s="203">
        <v>0</v>
      </c>
      <c r="U16" s="203">
        <v>39.96</v>
      </c>
      <c r="V16" s="203">
        <v>8.68</v>
      </c>
      <c r="W16" s="203">
        <v>12.66</v>
      </c>
      <c r="X16" s="203">
        <v>62.52</v>
      </c>
      <c r="Y16" s="203">
        <v>0</v>
      </c>
      <c r="Z16" s="203">
        <v>53.85</v>
      </c>
      <c r="AA16" s="203">
        <v>15.81</v>
      </c>
      <c r="AB16" s="203">
        <v>0</v>
      </c>
      <c r="AC16" s="203">
        <v>14.21</v>
      </c>
      <c r="AD16" s="203">
        <v>0</v>
      </c>
      <c r="AE16" s="203">
        <v>0</v>
      </c>
      <c r="AF16" s="203">
        <v>0</v>
      </c>
      <c r="AG16" s="203">
        <v>-0.42</v>
      </c>
      <c r="AH16" s="203">
        <v>0</v>
      </c>
      <c r="AI16" s="203">
        <v>0</v>
      </c>
      <c r="AJ16" s="203">
        <v>0</v>
      </c>
      <c r="AK16" s="203">
        <v>76.459999999999994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83.89</v>
      </c>
      <c r="L17" s="203">
        <v>62.64</v>
      </c>
      <c r="M17" s="203">
        <v>30.77</v>
      </c>
      <c r="N17" s="203">
        <v>50.06</v>
      </c>
      <c r="O17" s="203">
        <v>70.72</v>
      </c>
      <c r="P17" s="203">
        <v>26.57</v>
      </c>
      <c r="Q17" s="203">
        <v>4.42</v>
      </c>
      <c r="R17" s="203">
        <v>7.62</v>
      </c>
      <c r="S17" s="203">
        <v>4.79</v>
      </c>
      <c r="T17" s="203">
        <v>0</v>
      </c>
      <c r="U17" s="203">
        <v>39.96</v>
      </c>
      <c r="V17" s="203">
        <v>8.68</v>
      </c>
      <c r="W17" s="203">
        <v>3.86</v>
      </c>
      <c r="X17" s="203">
        <v>62.52</v>
      </c>
      <c r="Y17" s="203">
        <v>0</v>
      </c>
      <c r="Z17" s="203">
        <v>53.85</v>
      </c>
      <c r="AA17" s="203">
        <v>15.81</v>
      </c>
      <c r="AB17" s="203">
        <v>0</v>
      </c>
      <c r="AC17" s="203">
        <v>4.4000000000000004</v>
      </c>
      <c r="AD17" s="203">
        <v>0</v>
      </c>
      <c r="AE17" s="203">
        <v>0</v>
      </c>
      <c r="AF17" s="203">
        <v>0</v>
      </c>
      <c r="AG17" s="203">
        <v>-0.42</v>
      </c>
      <c r="AH17" s="203">
        <v>0</v>
      </c>
      <c r="AI17" s="203">
        <v>0</v>
      </c>
      <c r="AJ17" s="203">
        <v>0</v>
      </c>
      <c r="AK17" s="203">
        <v>75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83.89</v>
      </c>
      <c r="L18" s="203">
        <v>62.64</v>
      </c>
      <c r="M18" s="203">
        <v>30.77</v>
      </c>
      <c r="N18" s="203">
        <v>50.06</v>
      </c>
      <c r="O18" s="203">
        <v>70.72</v>
      </c>
      <c r="P18" s="203">
        <v>26.57</v>
      </c>
      <c r="Q18" s="203">
        <v>4.42</v>
      </c>
      <c r="R18" s="203">
        <v>7.62</v>
      </c>
      <c r="S18" s="203">
        <v>4.79</v>
      </c>
      <c r="T18" s="203">
        <v>0</v>
      </c>
      <c r="U18" s="203">
        <v>39.96</v>
      </c>
      <c r="V18" s="203">
        <v>8.68</v>
      </c>
      <c r="W18" s="203">
        <v>3.86</v>
      </c>
      <c r="X18" s="203">
        <v>62.52</v>
      </c>
      <c r="Y18" s="203">
        <v>0</v>
      </c>
      <c r="Z18" s="203">
        <v>53.85</v>
      </c>
      <c r="AA18" s="203">
        <v>15.81</v>
      </c>
      <c r="AB18" s="203">
        <v>0</v>
      </c>
      <c r="AC18" s="203">
        <v>4.4000000000000004</v>
      </c>
      <c r="AD18" s="203">
        <v>0</v>
      </c>
      <c r="AE18" s="203">
        <v>0</v>
      </c>
      <c r="AF18" s="203">
        <v>0</v>
      </c>
      <c r="AG18" s="203">
        <v>-0.42</v>
      </c>
      <c r="AH18" s="203">
        <v>0</v>
      </c>
      <c r="AI18" s="203">
        <v>0</v>
      </c>
      <c r="AJ18" s="203">
        <v>0</v>
      </c>
      <c r="AK18" s="203">
        <v>75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83.89</v>
      </c>
      <c r="L19" s="203">
        <v>62.64</v>
      </c>
      <c r="M19" s="203">
        <v>30.77</v>
      </c>
      <c r="N19" s="203">
        <v>50.06</v>
      </c>
      <c r="O19" s="203">
        <v>70.72</v>
      </c>
      <c r="P19" s="203">
        <v>26.57</v>
      </c>
      <c r="Q19" s="203">
        <v>4.42</v>
      </c>
      <c r="R19" s="203">
        <v>7.62</v>
      </c>
      <c r="S19" s="203">
        <v>4.79</v>
      </c>
      <c r="T19" s="203">
        <v>0</v>
      </c>
      <c r="U19" s="203">
        <v>39.96</v>
      </c>
      <c r="V19" s="203">
        <v>8.68</v>
      </c>
      <c r="W19" s="203">
        <v>12.66</v>
      </c>
      <c r="X19" s="203">
        <v>62.52</v>
      </c>
      <c r="Y19" s="203">
        <v>0</v>
      </c>
      <c r="Z19" s="203">
        <v>53.85</v>
      </c>
      <c r="AA19" s="203">
        <v>15.81</v>
      </c>
      <c r="AB19" s="203">
        <v>0</v>
      </c>
      <c r="AC19" s="203">
        <v>3.94</v>
      </c>
      <c r="AD19" s="203">
        <v>0</v>
      </c>
      <c r="AE19" s="203">
        <v>0</v>
      </c>
      <c r="AF19" s="203">
        <v>0</v>
      </c>
      <c r="AG19" s="203">
        <v>-0.42</v>
      </c>
      <c r="AH19" s="203">
        <v>0</v>
      </c>
      <c r="AI19" s="203">
        <v>0</v>
      </c>
      <c r="AJ19" s="203">
        <v>0</v>
      </c>
      <c r="AK19" s="203">
        <v>75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82.13</v>
      </c>
      <c r="L20" s="203">
        <v>62.64</v>
      </c>
      <c r="M20" s="203">
        <v>30.77</v>
      </c>
      <c r="N20" s="203">
        <v>50.06</v>
      </c>
      <c r="O20" s="203">
        <v>70.72</v>
      </c>
      <c r="P20" s="203">
        <v>26.57</v>
      </c>
      <c r="Q20" s="203">
        <v>4.42</v>
      </c>
      <c r="R20" s="203">
        <v>7.62</v>
      </c>
      <c r="S20" s="203">
        <v>4.79</v>
      </c>
      <c r="T20" s="203">
        <v>0</v>
      </c>
      <c r="U20" s="203">
        <v>39.96</v>
      </c>
      <c r="V20" s="203">
        <v>8.68</v>
      </c>
      <c r="W20" s="203">
        <v>3.86</v>
      </c>
      <c r="X20" s="203">
        <v>62.52</v>
      </c>
      <c r="Y20" s="203">
        <v>0</v>
      </c>
      <c r="Z20" s="203">
        <v>52.5</v>
      </c>
      <c r="AA20" s="203">
        <v>15.81</v>
      </c>
      <c r="AB20" s="203">
        <v>0</v>
      </c>
      <c r="AC20" s="203">
        <v>3.94</v>
      </c>
      <c r="AD20" s="203">
        <v>0</v>
      </c>
      <c r="AE20" s="203">
        <v>0</v>
      </c>
      <c r="AF20" s="203">
        <v>0</v>
      </c>
      <c r="AG20" s="203">
        <v>-0.42</v>
      </c>
      <c r="AH20" s="203">
        <v>0</v>
      </c>
      <c r="AI20" s="203">
        <v>0</v>
      </c>
      <c r="AJ20" s="203">
        <v>0</v>
      </c>
      <c r="AK20" s="203">
        <v>75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82.12</v>
      </c>
      <c r="L21" s="203">
        <v>62.64</v>
      </c>
      <c r="M21" s="203">
        <v>30.77</v>
      </c>
      <c r="N21" s="203">
        <v>50.06</v>
      </c>
      <c r="O21" s="203">
        <v>70.72</v>
      </c>
      <c r="P21" s="203">
        <v>26.57</v>
      </c>
      <c r="Q21" s="203">
        <v>3.1</v>
      </c>
      <c r="R21" s="203">
        <v>5.34</v>
      </c>
      <c r="S21" s="203">
        <v>4</v>
      </c>
      <c r="T21" s="203">
        <v>0</v>
      </c>
      <c r="U21" s="203">
        <v>39.96</v>
      </c>
      <c r="V21" s="203">
        <v>6.26</v>
      </c>
      <c r="W21" s="203">
        <v>3.86</v>
      </c>
      <c r="X21" s="203">
        <v>62.52</v>
      </c>
      <c r="Y21" s="203">
        <v>0</v>
      </c>
      <c r="Z21" s="203">
        <v>17.37</v>
      </c>
      <c r="AA21" s="203">
        <v>15.81</v>
      </c>
      <c r="AB21" s="203">
        <v>0</v>
      </c>
      <c r="AC21" s="203">
        <v>3.94</v>
      </c>
      <c r="AD21" s="203">
        <v>0</v>
      </c>
      <c r="AE21" s="203">
        <v>0</v>
      </c>
      <c r="AF21" s="203">
        <v>0</v>
      </c>
      <c r="AG21" s="203">
        <v>-0.42</v>
      </c>
      <c r="AH21" s="203">
        <v>0</v>
      </c>
      <c r="AI21" s="203">
        <v>0</v>
      </c>
      <c r="AJ21" s="203">
        <v>0</v>
      </c>
      <c r="AK21" s="203">
        <v>75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82.13</v>
      </c>
      <c r="L22" s="203">
        <v>62.64</v>
      </c>
      <c r="M22" s="203">
        <v>30.77</v>
      </c>
      <c r="N22" s="203">
        <v>50.06</v>
      </c>
      <c r="O22" s="203">
        <v>70.72</v>
      </c>
      <c r="P22" s="203">
        <v>26.57</v>
      </c>
      <c r="Q22" s="203">
        <v>3.1</v>
      </c>
      <c r="R22" s="203">
        <v>5.34</v>
      </c>
      <c r="S22" s="203">
        <v>4</v>
      </c>
      <c r="T22" s="203">
        <v>0</v>
      </c>
      <c r="U22" s="203">
        <v>39.96</v>
      </c>
      <c r="V22" s="203">
        <v>6.26</v>
      </c>
      <c r="W22" s="203">
        <v>3.86</v>
      </c>
      <c r="X22" s="203">
        <v>62.52</v>
      </c>
      <c r="Y22" s="203">
        <v>0</v>
      </c>
      <c r="Z22" s="203">
        <v>43.43</v>
      </c>
      <c r="AA22" s="203">
        <v>15.81</v>
      </c>
      <c r="AB22" s="203">
        <v>0</v>
      </c>
      <c r="AC22" s="203">
        <v>3.94</v>
      </c>
      <c r="AD22" s="203">
        <v>0</v>
      </c>
      <c r="AE22" s="203">
        <v>0</v>
      </c>
      <c r="AF22" s="203">
        <v>0</v>
      </c>
      <c r="AG22" s="203">
        <v>-0.42</v>
      </c>
      <c r="AH22" s="203">
        <v>0</v>
      </c>
      <c r="AI22" s="203">
        <v>0</v>
      </c>
      <c r="AJ22" s="203">
        <v>0</v>
      </c>
      <c r="AK22" s="203">
        <v>75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82.12</v>
      </c>
      <c r="L23" s="203">
        <v>122.53</v>
      </c>
      <c r="M23" s="203">
        <v>30.77</v>
      </c>
      <c r="N23" s="203">
        <v>50.06</v>
      </c>
      <c r="O23" s="203">
        <v>70.72</v>
      </c>
      <c r="P23" s="203">
        <v>26.57</v>
      </c>
      <c r="Q23" s="203">
        <v>3.1</v>
      </c>
      <c r="R23" s="203">
        <v>5.34</v>
      </c>
      <c r="S23" s="203">
        <v>4</v>
      </c>
      <c r="T23" s="203">
        <v>0</v>
      </c>
      <c r="U23" s="203">
        <v>39.96</v>
      </c>
      <c r="V23" s="203">
        <v>6.26</v>
      </c>
      <c r="W23" s="203">
        <v>3.86</v>
      </c>
      <c r="X23" s="203">
        <v>62.52</v>
      </c>
      <c r="Y23" s="203">
        <v>0</v>
      </c>
      <c r="Z23" s="203">
        <v>37.64</v>
      </c>
      <c r="AA23" s="203">
        <v>15.81</v>
      </c>
      <c r="AB23" s="203">
        <v>0</v>
      </c>
      <c r="AC23" s="203">
        <v>3.94</v>
      </c>
      <c r="AD23" s="203">
        <v>0</v>
      </c>
      <c r="AE23" s="203">
        <v>0</v>
      </c>
      <c r="AF23" s="203">
        <v>0</v>
      </c>
      <c r="AG23" s="203">
        <v>-0.42</v>
      </c>
      <c r="AH23" s="203">
        <v>0</v>
      </c>
      <c r="AI23" s="203">
        <v>0</v>
      </c>
      <c r="AJ23" s="203">
        <v>0</v>
      </c>
      <c r="AK23" s="203">
        <v>75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82.13</v>
      </c>
      <c r="L24" s="203">
        <v>122.53</v>
      </c>
      <c r="M24" s="203">
        <v>30.77</v>
      </c>
      <c r="N24" s="203">
        <v>50.06</v>
      </c>
      <c r="O24" s="203">
        <v>70.72</v>
      </c>
      <c r="P24" s="203">
        <v>26.57</v>
      </c>
      <c r="Q24" s="203">
        <v>9.24</v>
      </c>
      <c r="R24" s="203">
        <v>17.97</v>
      </c>
      <c r="S24" s="203">
        <v>11.18</v>
      </c>
      <c r="T24" s="203">
        <v>0</v>
      </c>
      <c r="U24" s="203">
        <v>39.96</v>
      </c>
      <c r="V24" s="203">
        <v>6.04</v>
      </c>
      <c r="W24" s="203">
        <v>13.12</v>
      </c>
      <c r="X24" s="203">
        <v>62.52</v>
      </c>
      <c r="Y24" s="203">
        <v>0</v>
      </c>
      <c r="Z24" s="203">
        <v>54.92</v>
      </c>
      <c r="AA24" s="203">
        <v>15.81</v>
      </c>
      <c r="AB24" s="203">
        <v>0</v>
      </c>
      <c r="AC24" s="203">
        <v>3.94</v>
      </c>
      <c r="AD24" s="203">
        <v>0</v>
      </c>
      <c r="AE24" s="203">
        <v>0</v>
      </c>
      <c r="AF24" s="203">
        <v>0</v>
      </c>
      <c r="AG24" s="203">
        <v>-0.42</v>
      </c>
      <c r="AH24" s="203">
        <v>0</v>
      </c>
      <c r="AI24" s="203">
        <v>0</v>
      </c>
      <c r="AJ24" s="203">
        <v>0</v>
      </c>
      <c r="AK24" s="203">
        <v>85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77.2</v>
      </c>
      <c r="L25" s="203">
        <v>122.53</v>
      </c>
      <c r="M25" s="203">
        <v>30.77</v>
      </c>
      <c r="N25" s="203">
        <v>50.06</v>
      </c>
      <c r="O25" s="203">
        <v>70.72</v>
      </c>
      <c r="P25" s="203">
        <v>26.57</v>
      </c>
      <c r="Q25" s="203">
        <v>5.79</v>
      </c>
      <c r="R25" s="203">
        <v>0</v>
      </c>
      <c r="S25" s="203">
        <v>11.19</v>
      </c>
      <c r="T25" s="203">
        <v>0</v>
      </c>
      <c r="U25" s="203">
        <v>39.96</v>
      </c>
      <c r="V25" s="203">
        <v>6.04</v>
      </c>
      <c r="W25" s="203">
        <v>13.12</v>
      </c>
      <c r="X25" s="203">
        <v>62.52</v>
      </c>
      <c r="Y25" s="203">
        <v>0</v>
      </c>
      <c r="Z25" s="203">
        <v>54.92</v>
      </c>
      <c r="AA25" s="203">
        <v>15.81</v>
      </c>
      <c r="AB25" s="203">
        <v>0</v>
      </c>
      <c r="AC25" s="203">
        <v>14.21</v>
      </c>
      <c r="AD25" s="203">
        <v>0</v>
      </c>
      <c r="AE25" s="203">
        <v>0</v>
      </c>
      <c r="AF25" s="203">
        <v>0</v>
      </c>
      <c r="AG25" s="203">
        <v>-0.42</v>
      </c>
      <c r="AH25" s="203">
        <v>0</v>
      </c>
      <c r="AI25" s="203">
        <v>0</v>
      </c>
      <c r="AJ25" s="203">
        <v>0</v>
      </c>
      <c r="AK25" s="203">
        <v>75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155.16</v>
      </c>
      <c r="L26" s="203">
        <v>122.53</v>
      </c>
      <c r="M26" s="203">
        <v>30.77</v>
      </c>
      <c r="N26" s="203">
        <v>50.06</v>
      </c>
      <c r="O26" s="203">
        <v>70.72</v>
      </c>
      <c r="P26" s="203">
        <v>26.57</v>
      </c>
      <c r="Q26" s="203">
        <v>9.25</v>
      </c>
      <c r="R26" s="203">
        <v>17.97</v>
      </c>
      <c r="S26" s="203">
        <v>11.19</v>
      </c>
      <c r="T26" s="203">
        <v>0</v>
      </c>
      <c r="U26" s="203">
        <v>39.96</v>
      </c>
      <c r="V26" s="203">
        <v>6.04</v>
      </c>
      <c r="W26" s="203">
        <v>13.12</v>
      </c>
      <c r="X26" s="203">
        <v>62.52</v>
      </c>
      <c r="Y26" s="203">
        <v>0</v>
      </c>
      <c r="Z26" s="203">
        <v>54.92</v>
      </c>
      <c r="AA26" s="203">
        <v>9.65</v>
      </c>
      <c r="AB26" s="203">
        <v>0</v>
      </c>
      <c r="AC26" s="203">
        <v>14.21</v>
      </c>
      <c r="AD26" s="203">
        <v>0</v>
      </c>
      <c r="AE26" s="203">
        <v>0</v>
      </c>
      <c r="AF26" s="203">
        <v>0</v>
      </c>
      <c r="AG26" s="203">
        <v>-0.42</v>
      </c>
      <c r="AH26" s="203">
        <v>0</v>
      </c>
      <c r="AI26" s="203">
        <v>0</v>
      </c>
      <c r="AJ26" s="203">
        <v>0</v>
      </c>
      <c r="AK26" s="203">
        <v>99.62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155.16</v>
      </c>
      <c r="L27" s="203">
        <v>122.53</v>
      </c>
      <c r="M27" s="203">
        <v>30.77</v>
      </c>
      <c r="N27" s="203">
        <v>50.06</v>
      </c>
      <c r="O27" s="203">
        <v>70.72</v>
      </c>
      <c r="P27" s="203">
        <v>26.57</v>
      </c>
      <c r="Q27" s="203">
        <v>9.25</v>
      </c>
      <c r="R27" s="203">
        <v>17.97</v>
      </c>
      <c r="S27" s="203">
        <v>11.19</v>
      </c>
      <c r="T27" s="203">
        <v>0</v>
      </c>
      <c r="U27" s="203">
        <v>39.96</v>
      </c>
      <c r="V27" s="203">
        <v>6.04</v>
      </c>
      <c r="W27" s="203">
        <v>13.12</v>
      </c>
      <c r="X27" s="203">
        <v>62.52</v>
      </c>
      <c r="Y27" s="203">
        <v>0</v>
      </c>
      <c r="Z27" s="203">
        <v>94.16</v>
      </c>
      <c r="AA27" s="203">
        <v>28.82</v>
      </c>
      <c r="AB27" s="203">
        <v>0</v>
      </c>
      <c r="AC27" s="203">
        <v>14.86</v>
      </c>
      <c r="AD27" s="203">
        <v>0</v>
      </c>
      <c r="AE27" s="203">
        <v>0</v>
      </c>
      <c r="AF27" s="203">
        <v>0</v>
      </c>
      <c r="AG27" s="203">
        <v>-0.42</v>
      </c>
      <c r="AH27" s="203">
        <v>0</v>
      </c>
      <c r="AI27" s="203">
        <v>0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7.54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155.16</v>
      </c>
      <c r="L28" s="203">
        <v>122.53</v>
      </c>
      <c r="M28" s="203">
        <v>30.77</v>
      </c>
      <c r="N28" s="203">
        <v>50.06</v>
      </c>
      <c r="O28" s="203">
        <v>70.72</v>
      </c>
      <c r="P28" s="203">
        <v>26.57</v>
      </c>
      <c r="Q28" s="203">
        <v>9.25</v>
      </c>
      <c r="R28" s="203">
        <v>17.97</v>
      </c>
      <c r="S28" s="203">
        <v>11.19</v>
      </c>
      <c r="T28" s="203">
        <v>0</v>
      </c>
      <c r="U28" s="203">
        <v>39.96</v>
      </c>
      <c r="V28" s="203">
        <v>6.04</v>
      </c>
      <c r="W28" s="203">
        <v>13.12</v>
      </c>
      <c r="X28" s="203">
        <v>62.52</v>
      </c>
      <c r="Y28" s="203">
        <v>0</v>
      </c>
      <c r="Z28" s="203">
        <v>94.16</v>
      </c>
      <c r="AA28" s="203">
        <v>28.82</v>
      </c>
      <c r="AB28" s="203">
        <v>0</v>
      </c>
      <c r="AC28" s="203">
        <v>14.86</v>
      </c>
      <c r="AD28" s="203">
        <v>0</v>
      </c>
      <c r="AE28" s="203">
        <v>0</v>
      </c>
      <c r="AF28" s="203">
        <v>0</v>
      </c>
      <c r="AG28" s="203">
        <v>-0.42</v>
      </c>
      <c r="AH28" s="203">
        <v>0</v>
      </c>
      <c r="AI28" s="203">
        <v>0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15.26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155.16</v>
      </c>
      <c r="L29" s="203">
        <v>122.53</v>
      </c>
      <c r="M29" s="203">
        <v>30.77</v>
      </c>
      <c r="N29" s="203">
        <v>50.06</v>
      </c>
      <c r="O29" s="203">
        <v>70.72</v>
      </c>
      <c r="P29" s="203">
        <v>26.57</v>
      </c>
      <c r="Q29" s="203">
        <v>9.25</v>
      </c>
      <c r="R29" s="203">
        <v>17.97</v>
      </c>
      <c r="S29" s="203">
        <v>11.19</v>
      </c>
      <c r="T29" s="203">
        <v>0</v>
      </c>
      <c r="U29" s="203">
        <v>39.96</v>
      </c>
      <c r="V29" s="203">
        <v>6.04</v>
      </c>
      <c r="W29" s="203">
        <v>13.12</v>
      </c>
      <c r="X29" s="203">
        <v>62.52</v>
      </c>
      <c r="Y29" s="203">
        <v>0</v>
      </c>
      <c r="Z29" s="203">
        <v>94.16</v>
      </c>
      <c r="AA29" s="203">
        <v>28.82</v>
      </c>
      <c r="AB29" s="203">
        <v>0</v>
      </c>
      <c r="AC29" s="203">
        <v>14.86</v>
      </c>
      <c r="AD29" s="203">
        <v>0</v>
      </c>
      <c r="AE29" s="203">
        <v>0</v>
      </c>
      <c r="AF29" s="203">
        <v>0</v>
      </c>
      <c r="AG29" s="203">
        <v>-0.42</v>
      </c>
      <c r="AH29" s="203">
        <v>0</v>
      </c>
      <c r="AI29" s="203">
        <v>0</v>
      </c>
      <c r="AJ29" s="203">
        <v>0</v>
      </c>
      <c r="AK29" s="203">
        <v>99.62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25.22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155.16</v>
      </c>
      <c r="L30" s="203">
        <v>122.53</v>
      </c>
      <c r="M30" s="203">
        <v>30.77</v>
      </c>
      <c r="N30" s="203">
        <v>50.06</v>
      </c>
      <c r="O30" s="203">
        <v>70.72</v>
      </c>
      <c r="P30" s="203">
        <v>26.57</v>
      </c>
      <c r="Q30" s="203">
        <v>9.25</v>
      </c>
      <c r="R30" s="203">
        <v>17.97</v>
      </c>
      <c r="S30" s="203">
        <v>11.19</v>
      </c>
      <c r="T30" s="203">
        <v>0</v>
      </c>
      <c r="U30" s="203">
        <v>39.96</v>
      </c>
      <c r="V30" s="203">
        <v>6.04</v>
      </c>
      <c r="W30" s="203">
        <v>13.12</v>
      </c>
      <c r="X30" s="203">
        <v>62.52</v>
      </c>
      <c r="Y30" s="203">
        <v>0</v>
      </c>
      <c r="Z30" s="203">
        <v>94.16</v>
      </c>
      <c r="AA30" s="203">
        <v>28.82</v>
      </c>
      <c r="AB30" s="203">
        <v>0</v>
      </c>
      <c r="AC30" s="203">
        <v>14.86</v>
      </c>
      <c r="AD30" s="203">
        <v>0</v>
      </c>
      <c r="AE30" s="203">
        <v>0</v>
      </c>
      <c r="AF30" s="203">
        <v>0</v>
      </c>
      <c r="AG30" s="203">
        <v>-0.42</v>
      </c>
      <c r="AH30" s="203">
        <v>0</v>
      </c>
      <c r="AI30" s="203">
        <v>0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39.28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155.16</v>
      </c>
      <c r="L31" s="203">
        <v>64.83</v>
      </c>
      <c r="M31" s="203">
        <v>30.77</v>
      </c>
      <c r="N31" s="203">
        <v>50.06</v>
      </c>
      <c r="O31" s="203">
        <v>70.72</v>
      </c>
      <c r="P31" s="203">
        <v>26.57</v>
      </c>
      <c r="Q31" s="203">
        <v>9.25</v>
      </c>
      <c r="R31" s="203">
        <v>17.97</v>
      </c>
      <c r="S31" s="203">
        <v>11.19</v>
      </c>
      <c r="T31" s="203">
        <v>0</v>
      </c>
      <c r="U31" s="203">
        <v>39.96</v>
      </c>
      <c r="V31" s="203">
        <v>6.04</v>
      </c>
      <c r="W31" s="203">
        <v>13.12</v>
      </c>
      <c r="X31" s="203">
        <v>62.52</v>
      </c>
      <c r="Y31" s="203">
        <v>0</v>
      </c>
      <c r="Z31" s="203">
        <v>94.16</v>
      </c>
      <c r="AA31" s="203">
        <v>28.82</v>
      </c>
      <c r="AB31" s="203">
        <v>0</v>
      </c>
      <c r="AC31" s="203">
        <v>14.86</v>
      </c>
      <c r="AD31" s="203">
        <v>0</v>
      </c>
      <c r="AE31" s="203">
        <v>0</v>
      </c>
      <c r="AF31" s="203">
        <v>0</v>
      </c>
      <c r="AG31" s="203">
        <v>-0.42</v>
      </c>
      <c r="AH31" s="203">
        <v>0</v>
      </c>
      <c r="AI31" s="203">
        <v>0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155.16</v>
      </c>
      <c r="L32" s="203">
        <v>59.54</v>
      </c>
      <c r="M32" s="203">
        <v>30.77</v>
      </c>
      <c r="N32" s="203">
        <v>50.06</v>
      </c>
      <c r="O32" s="203">
        <v>70.72</v>
      </c>
      <c r="P32" s="203">
        <v>26.57</v>
      </c>
      <c r="Q32" s="203">
        <v>9.25</v>
      </c>
      <c r="R32" s="203">
        <v>17.97</v>
      </c>
      <c r="S32" s="203">
        <v>11.19</v>
      </c>
      <c r="T32" s="203">
        <v>0</v>
      </c>
      <c r="U32" s="203">
        <v>39.96</v>
      </c>
      <c r="V32" s="203">
        <v>6.04</v>
      </c>
      <c r="W32" s="203">
        <v>13.12</v>
      </c>
      <c r="X32" s="203">
        <v>62.52</v>
      </c>
      <c r="Y32" s="203">
        <v>0</v>
      </c>
      <c r="Z32" s="203">
        <v>94.16</v>
      </c>
      <c r="AA32" s="203">
        <v>28.83</v>
      </c>
      <c r="AB32" s="203">
        <v>0</v>
      </c>
      <c r="AC32" s="203">
        <v>14.86</v>
      </c>
      <c r="AD32" s="203">
        <v>0</v>
      </c>
      <c r="AE32" s="203">
        <v>0</v>
      </c>
      <c r="AF32" s="203">
        <v>0</v>
      </c>
      <c r="AG32" s="203">
        <v>-0.42</v>
      </c>
      <c r="AH32" s="203">
        <v>0</v>
      </c>
      <c r="AI32" s="203">
        <v>0</v>
      </c>
      <c r="AJ32" s="203">
        <v>0</v>
      </c>
      <c r="AK32" s="203">
        <v>99.62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115.8</v>
      </c>
      <c r="L33" s="203">
        <v>57.9</v>
      </c>
      <c r="M33" s="203">
        <v>30.77</v>
      </c>
      <c r="N33" s="203">
        <v>50.06</v>
      </c>
      <c r="O33" s="203">
        <v>70.72</v>
      </c>
      <c r="P33" s="203">
        <v>26.57</v>
      </c>
      <c r="Q33" s="203">
        <v>9.25</v>
      </c>
      <c r="R33" s="203">
        <v>17.97</v>
      </c>
      <c r="S33" s="203">
        <v>11.19</v>
      </c>
      <c r="T33" s="203">
        <v>0</v>
      </c>
      <c r="U33" s="203">
        <v>39.96</v>
      </c>
      <c r="V33" s="203">
        <v>6.04</v>
      </c>
      <c r="W33" s="203">
        <v>13.12</v>
      </c>
      <c r="X33" s="203">
        <v>62.52</v>
      </c>
      <c r="Y33" s="203">
        <v>0</v>
      </c>
      <c r="Z33" s="203">
        <v>94.16</v>
      </c>
      <c r="AA33" s="203">
        <v>15.81</v>
      </c>
      <c r="AB33" s="203">
        <v>0</v>
      </c>
      <c r="AC33" s="203">
        <v>14.21</v>
      </c>
      <c r="AD33" s="203">
        <v>0</v>
      </c>
      <c r="AE33" s="203">
        <v>0</v>
      </c>
      <c r="AF33" s="203">
        <v>0</v>
      </c>
      <c r="AG33" s="203">
        <v>-0.42</v>
      </c>
      <c r="AH33" s="203">
        <v>0</v>
      </c>
      <c r="AI33" s="203">
        <v>0</v>
      </c>
      <c r="AJ33" s="203">
        <v>0</v>
      </c>
      <c r="AK33" s="203">
        <v>99.62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77.2</v>
      </c>
      <c r="L34" s="203">
        <v>57.9</v>
      </c>
      <c r="M34" s="203">
        <v>30.77</v>
      </c>
      <c r="N34" s="203">
        <v>50.06</v>
      </c>
      <c r="O34" s="203">
        <v>70.72</v>
      </c>
      <c r="P34" s="203">
        <v>26.57</v>
      </c>
      <c r="Q34" s="203">
        <v>9.25</v>
      </c>
      <c r="R34" s="203">
        <v>17.97</v>
      </c>
      <c r="S34" s="203">
        <v>11.19</v>
      </c>
      <c r="T34" s="203">
        <v>0</v>
      </c>
      <c r="U34" s="203">
        <v>39.96</v>
      </c>
      <c r="V34" s="203">
        <v>6.04</v>
      </c>
      <c r="W34" s="203">
        <v>13.12</v>
      </c>
      <c r="X34" s="203">
        <v>62.52</v>
      </c>
      <c r="Y34" s="203">
        <v>0</v>
      </c>
      <c r="Z34" s="203">
        <v>94.16</v>
      </c>
      <c r="AA34" s="203">
        <v>15.81</v>
      </c>
      <c r="AB34" s="203">
        <v>0</v>
      </c>
      <c r="AC34" s="203">
        <v>14.21</v>
      </c>
      <c r="AD34" s="203">
        <v>0</v>
      </c>
      <c r="AE34" s="203">
        <v>0</v>
      </c>
      <c r="AF34" s="203">
        <v>0</v>
      </c>
      <c r="AG34" s="203">
        <v>-0.42</v>
      </c>
      <c r="AH34" s="203">
        <v>0</v>
      </c>
      <c r="AI34" s="203">
        <v>0</v>
      </c>
      <c r="AJ34" s="203">
        <v>0</v>
      </c>
      <c r="AK34" s="203">
        <v>99.62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77.2</v>
      </c>
      <c r="L35" s="203">
        <v>57.9</v>
      </c>
      <c r="M35" s="203">
        <v>30.77</v>
      </c>
      <c r="N35" s="203">
        <v>50.06</v>
      </c>
      <c r="O35" s="203">
        <v>70.72</v>
      </c>
      <c r="P35" s="203">
        <v>26.57</v>
      </c>
      <c r="Q35" s="203">
        <v>4.1399999999999997</v>
      </c>
      <c r="R35" s="203">
        <v>6.75</v>
      </c>
      <c r="S35" s="203">
        <v>4.04</v>
      </c>
      <c r="T35" s="203">
        <v>0</v>
      </c>
      <c r="U35" s="203">
        <v>39.450000000000003</v>
      </c>
      <c r="V35" s="203">
        <v>6.04</v>
      </c>
      <c r="W35" s="203">
        <v>13.12</v>
      </c>
      <c r="X35" s="203">
        <v>62.52</v>
      </c>
      <c r="Y35" s="203">
        <v>0</v>
      </c>
      <c r="Z35" s="203">
        <v>94.16</v>
      </c>
      <c r="AA35" s="203">
        <v>15.81</v>
      </c>
      <c r="AB35" s="203">
        <v>0</v>
      </c>
      <c r="AC35" s="203">
        <v>14.21</v>
      </c>
      <c r="AD35" s="203">
        <v>0</v>
      </c>
      <c r="AE35" s="203">
        <v>0</v>
      </c>
      <c r="AF35" s="203">
        <v>0</v>
      </c>
      <c r="AG35" s="203">
        <v>-0.42</v>
      </c>
      <c r="AH35" s="203">
        <v>0</v>
      </c>
      <c r="AI35" s="203">
        <v>0</v>
      </c>
      <c r="AJ35" s="203">
        <v>0</v>
      </c>
      <c r="AK35" s="203">
        <v>99.62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77.2</v>
      </c>
      <c r="L36" s="203">
        <v>57.9</v>
      </c>
      <c r="M36" s="203">
        <v>30.77</v>
      </c>
      <c r="N36" s="203">
        <v>50.06</v>
      </c>
      <c r="O36" s="203">
        <v>70.72</v>
      </c>
      <c r="P36" s="203">
        <v>26.57</v>
      </c>
      <c r="Q36" s="203">
        <v>4.1399999999999997</v>
      </c>
      <c r="R36" s="203">
        <v>6.75</v>
      </c>
      <c r="S36" s="203">
        <v>4.04</v>
      </c>
      <c r="T36" s="203">
        <v>0</v>
      </c>
      <c r="U36" s="203">
        <v>39.450000000000003</v>
      </c>
      <c r="V36" s="203">
        <v>6.04</v>
      </c>
      <c r="W36" s="203">
        <v>13.12</v>
      </c>
      <c r="X36" s="203">
        <v>62.52</v>
      </c>
      <c r="Y36" s="203">
        <v>0</v>
      </c>
      <c r="Z36" s="203">
        <v>94.15</v>
      </c>
      <c r="AA36" s="203">
        <v>15.81</v>
      </c>
      <c r="AB36" s="203">
        <v>0</v>
      </c>
      <c r="AC36" s="203">
        <v>14.21</v>
      </c>
      <c r="AD36" s="203">
        <v>0</v>
      </c>
      <c r="AE36" s="203">
        <v>0</v>
      </c>
      <c r="AF36" s="203">
        <v>0</v>
      </c>
      <c r="AG36" s="203">
        <v>-0.42</v>
      </c>
      <c r="AH36" s="203">
        <v>0</v>
      </c>
      <c r="AI36" s="203">
        <v>0</v>
      </c>
      <c r="AJ36" s="203">
        <v>0</v>
      </c>
      <c r="AK36" s="203">
        <v>99.62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77.2</v>
      </c>
      <c r="L37" s="203">
        <v>57.9</v>
      </c>
      <c r="M37" s="203">
        <v>30.77</v>
      </c>
      <c r="N37" s="203">
        <v>50.06</v>
      </c>
      <c r="O37" s="203">
        <v>70.72</v>
      </c>
      <c r="P37" s="203">
        <v>26.57</v>
      </c>
      <c r="Q37" s="203">
        <v>4.1399999999999997</v>
      </c>
      <c r="R37" s="203">
        <v>6.75</v>
      </c>
      <c r="S37" s="203">
        <v>4.04</v>
      </c>
      <c r="T37" s="203">
        <v>0</v>
      </c>
      <c r="U37" s="203">
        <v>39.450000000000003</v>
      </c>
      <c r="V37" s="203">
        <v>6.04</v>
      </c>
      <c r="W37" s="203">
        <v>13.12</v>
      </c>
      <c r="X37" s="203">
        <v>62.52</v>
      </c>
      <c r="Y37" s="203">
        <v>0</v>
      </c>
      <c r="Z37" s="203">
        <v>94.52</v>
      </c>
      <c r="AA37" s="203">
        <v>15.81</v>
      </c>
      <c r="AB37" s="203">
        <v>0</v>
      </c>
      <c r="AC37" s="203">
        <v>13.57</v>
      </c>
      <c r="AD37" s="203">
        <v>0</v>
      </c>
      <c r="AE37" s="203">
        <v>0</v>
      </c>
      <c r="AF37" s="203">
        <v>0</v>
      </c>
      <c r="AG37" s="203">
        <v>-0.42</v>
      </c>
      <c r="AH37" s="203">
        <v>0</v>
      </c>
      <c r="AI37" s="203">
        <v>0</v>
      </c>
      <c r="AJ37" s="203">
        <v>0</v>
      </c>
      <c r="AK37" s="203">
        <v>99.62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77.2</v>
      </c>
      <c r="L38" s="203">
        <v>57.9</v>
      </c>
      <c r="M38" s="203">
        <v>30.77</v>
      </c>
      <c r="N38" s="203">
        <v>50.06</v>
      </c>
      <c r="O38" s="203">
        <v>70.72</v>
      </c>
      <c r="P38" s="203">
        <v>26.57</v>
      </c>
      <c r="Q38" s="203">
        <v>4.1399999999999997</v>
      </c>
      <c r="R38" s="203">
        <v>6.75</v>
      </c>
      <c r="S38" s="203">
        <v>4.04</v>
      </c>
      <c r="T38" s="203">
        <v>0</v>
      </c>
      <c r="U38" s="203">
        <v>39.450000000000003</v>
      </c>
      <c r="V38" s="203">
        <v>6.04</v>
      </c>
      <c r="W38" s="203">
        <v>13.12</v>
      </c>
      <c r="X38" s="203">
        <v>62.52</v>
      </c>
      <c r="Y38" s="203">
        <v>0</v>
      </c>
      <c r="Z38" s="203">
        <v>94.52</v>
      </c>
      <c r="AA38" s="203">
        <v>15.81</v>
      </c>
      <c r="AB38" s="203">
        <v>0</v>
      </c>
      <c r="AC38" s="203">
        <v>13.57</v>
      </c>
      <c r="AD38" s="203">
        <v>0</v>
      </c>
      <c r="AE38" s="203">
        <v>0</v>
      </c>
      <c r="AF38" s="203">
        <v>0</v>
      </c>
      <c r="AG38" s="203">
        <v>-0.42</v>
      </c>
      <c r="AH38" s="203">
        <v>0</v>
      </c>
      <c r="AI38" s="203">
        <v>0</v>
      </c>
      <c r="AJ38" s="203">
        <v>0</v>
      </c>
      <c r="AK38" s="203">
        <v>99.62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77.2</v>
      </c>
      <c r="L39" s="203">
        <v>57.9</v>
      </c>
      <c r="M39" s="203">
        <v>30.77</v>
      </c>
      <c r="N39" s="203">
        <v>50.06</v>
      </c>
      <c r="O39" s="203">
        <v>70.72</v>
      </c>
      <c r="P39" s="203">
        <v>26.57</v>
      </c>
      <c r="Q39" s="203">
        <v>4.1399999999999997</v>
      </c>
      <c r="R39" s="203">
        <v>6.75</v>
      </c>
      <c r="S39" s="203">
        <v>4.04</v>
      </c>
      <c r="T39" s="203">
        <v>0</v>
      </c>
      <c r="U39" s="203">
        <v>39.450000000000003</v>
      </c>
      <c r="V39" s="203">
        <v>6.04</v>
      </c>
      <c r="W39" s="203">
        <v>13.12</v>
      </c>
      <c r="X39" s="203">
        <v>62.52</v>
      </c>
      <c r="Y39" s="203">
        <v>0</v>
      </c>
      <c r="Z39" s="203">
        <v>94.16</v>
      </c>
      <c r="AA39" s="203">
        <v>15.81</v>
      </c>
      <c r="AB39" s="203">
        <v>0</v>
      </c>
      <c r="AC39" s="203">
        <v>13.57</v>
      </c>
      <c r="AD39" s="203">
        <v>0</v>
      </c>
      <c r="AE39" s="203">
        <v>0</v>
      </c>
      <c r="AF39" s="203">
        <v>0</v>
      </c>
      <c r="AG39" s="203">
        <v>-0.42</v>
      </c>
      <c r="AH39" s="203">
        <v>0</v>
      </c>
      <c r="AI39" s="203">
        <v>0</v>
      </c>
      <c r="AJ39" s="203">
        <v>0</v>
      </c>
      <c r="AK39" s="203">
        <v>99.62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77.2</v>
      </c>
      <c r="L40" s="203">
        <v>57.9</v>
      </c>
      <c r="M40" s="203">
        <v>30.77</v>
      </c>
      <c r="N40" s="203">
        <v>50.06</v>
      </c>
      <c r="O40" s="203">
        <v>70.72</v>
      </c>
      <c r="P40" s="203">
        <v>26.57</v>
      </c>
      <c r="Q40" s="203">
        <v>2.11</v>
      </c>
      <c r="R40" s="203">
        <v>2.52</v>
      </c>
      <c r="S40" s="203">
        <v>1.5</v>
      </c>
      <c r="T40" s="203">
        <v>0</v>
      </c>
      <c r="U40" s="203">
        <v>39.450000000000003</v>
      </c>
      <c r="V40" s="203">
        <v>6.04</v>
      </c>
      <c r="W40" s="203">
        <v>13.12</v>
      </c>
      <c r="X40" s="203">
        <v>62.52</v>
      </c>
      <c r="Y40" s="203">
        <v>0</v>
      </c>
      <c r="Z40" s="203">
        <v>94.16</v>
      </c>
      <c r="AA40" s="203">
        <v>15.81</v>
      </c>
      <c r="AB40" s="203">
        <v>0</v>
      </c>
      <c r="AC40" s="203">
        <v>13.57</v>
      </c>
      <c r="AD40" s="203">
        <v>0</v>
      </c>
      <c r="AE40" s="203">
        <v>0</v>
      </c>
      <c r="AF40" s="203">
        <v>0</v>
      </c>
      <c r="AG40" s="203">
        <v>-0.42</v>
      </c>
      <c r="AH40" s="203">
        <v>0</v>
      </c>
      <c r="AI40" s="203">
        <v>0</v>
      </c>
      <c r="AJ40" s="203">
        <v>0</v>
      </c>
      <c r="AK40" s="203">
        <v>99.62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77.2</v>
      </c>
      <c r="L41" s="203">
        <v>57.9</v>
      </c>
      <c r="M41" s="203">
        <v>30.77</v>
      </c>
      <c r="N41" s="203">
        <v>50.06</v>
      </c>
      <c r="O41" s="203">
        <v>70.72</v>
      </c>
      <c r="P41" s="203">
        <v>26.57</v>
      </c>
      <c r="Q41" s="203">
        <v>2.11</v>
      </c>
      <c r="R41" s="203">
        <v>2.52</v>
      </c>
      <c r="S41" s="203">
        <v>1.5</v>
      </c>
      <c r="T41" s="203">
        <v>0</v>
      </c>
      <c r="U41" s="203">
        <v>39.450000000000003</v>
      </c>
      <c r="V41" s="203">
        <v>6.04</v>
      </c>
      <c r="W41" s="203">
        <v>13.12</v>
      </c>
      <c r="X41" s="203">
        <v>62.52</v>
      </c>
      <c r="Y41" s="203">
        <v>0</v>
      </c>
      <c r="Z41" s="203">
        <v>94.16</v>
      </c>
      <c r="AA41" s="203">
        <v>15.81</v>
      </c>
      <c r="AB41" s="203">
        <v>0</v>
      </c>
      <c r="AC41" s="203">
        <v>13.57</v>
      </c>
      <c r="AD41" s="203">
        <v>0</v>
      </c>
      <c r="AE41" s="203">
        <v>0</v>
      </c>
      <c r="AF41" s="203">
        <v>0</v>
      </c>
      <c r="AG41" s="203">
        <v>-0.42</v>
      </c>
      <c r="AH41" s="203">
        <v>0</v>
      </c>
      <c r="AI41" s="203">
        <v>0</v>
      </c>
      <c r="AJ41" s="203">
        <v>0</v>
      </c>
      <c r="AK41" s="203">
        <v>99.62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77.2</v>
      </c>
      <c r="L42" s="203">
        <v>57.9</v>
      </c>
      <c r="M42" s="203">
        <v>30.77</v>
      </c>
      <c r="N42" s="203">
        <v>50.06</v>
      </c>
      <c r="O42" s="203">
        <v>70.72</v>
      </c>
      <c r="P42" s="203">
        <v>26.57</v>
      </c>
      <c r="Q42" s="203">
        <v>2.11</v>
      </c>
      <c r="R42" s="203">
        <v>2.52</v>
      </c>
      <c r="S42" s="203">
        <v>1.5</v>
      </c>
      <c r="T42" s="203">
        <v>0</v>
      </c>
      <c r="U42" s="203">
        <v>39.450000000000003</v>
      </c>
      <c r="V42" s="203">
        <v>6.04</v>
      </c>
      <c r="W42" s="203">
        <v>13.12</v>
      </c>
      <c r="X42" s="203">
        <v>62.52</v>
      </c>
      <c r="Y42" s="203">
        <v>0</v>
      </c>
      <c r="Z42" s="203">
        <v>94.16</v>
      </c>
      <c r="AA42" s="203">
        <v>15.81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-0.42</v>
      </c>
      <c r="AH42" s="203">
        <v>0</v>
      </c>
      <c r="AI42" s="203">
        <v>0</v>
      </c>
      <c r="AJ42" s="203">
        <v>0</v>
      </c>
      <c r="AK42" s="203">
        <v>99.62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77.2</v>
      </c>
      <c r="L43" s="203">
        <v>57.9</v>
      </c>
      <c r="M43" s="203">
        <v>30.77</v>
      </c>
      <c r="N43" s="203">
        <v>50.06</v>
      </c>
      <c r="O43" s="203">
        <v>70.72</v>
      </c>
      <c r="P43" s="203">
        <v>26.57</v>
      </c>
      <c r="Q43" s="203">
        <v>2.11</v>
      </c>
      <c r="R43" s="203">
        <v>2.52</v>
      </c>
      <c r="S43" s="203">
        <v>1.5</v>
      </c>
      <c r="T43" s="203">
        <v>0</v>
      </c>
      <c r="U43" s="203">
        <v>39.450000000000003</v>
      </c>
      <c r="V43" s="203">
        <v>6.04</v>
      </c>
      <c r="W43" s="203">
        <v>13.12</v>
      </c>
      <c r="X43" s="203">
        <v>62.52</v>
      </c>
      <c r="Y43" s="203">
        <v>0</v>
      </c>
      <c r="Z43" s="203">
        <v>94.16</v>
      </c>
      <c r="AA43" s="203">
        <v>15.81</v>
      </c>
      <c r="AB43" s="203">
        <v>0</v>
      </c>
      <c r="AC43" s="203">
        <v>3.37</v>
      </c>
      <c r="AD43" s="203">
        <v>0</v>
      </c>
      <c r="AE43" s="203">
        <v>0</v>
      </c>
      <c r="AF43" s="203">
        <v>0</v>
      </c>
      <c r="AG43" s="203">
        <v>-0.42</v>
      </c>
      <c r="AH43" s="203">
        <v>0</v>
      </c>
      <c r="AI43" s="203">
        <v>0</v>
      </c>
      <c r="AJ43" s="203">
        <v>0</v>
      </c>
      <c r="AK43" s="203">
        <v>99.62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77.2</v>
      </c>
      <c r="L44" s="203">
        <v>57.9</v>
      </c>
      <c r="M44" s="203">
        <v>30.77</v>
      </c>
      <c r="N44" s="203">
        <v>50.06</v>
      </c>
      <c r="O44" s="203">
        <v>70.72</v>
      </c>
      <c r="P44" s="203">
        <v>26.57</v>
      </c>
      <c r="Q44" s="203">
        <v>2.11</v>
      </c>
      <c r="R44" s="203">
        <v>2.52</v>
      </c>
      <c r="S44" s="203">
        <v>1.5</v>
      </c>
      <c r="T44" s="203">
        <v>0</v>
      </c>
      <c r="U44" s="203">
        <v>39.450000000000003</v>
      </c>
      <c r="V44" s="203">
        <v>6.04</v>
      </c>
      <c r="W44" s="203">
        <v>13.12</v>
      </c>
      <c r="X44" s="203">
        <v>62.52</v>
      </c>
      <c r="Y44" s="203">
        <v>0</v>
      </c>
      <c r="Z44" s="203">
        <v>94.16</v>
      </c>
      <c r="AA44" s="203">
        <v>15.81</v>
      </c>
      <c r="AB44" s="203">
        <v>0</v>
      </c>
      <c r="AC44" s="203">
        <v>3.37</v>
      </c>
      <c r="AD44" s="203">
        <v>0</v>
      </c>
      <c r="AE44" s="203">
        <v>0</v>
      </c>
      <c r="AF44" s="203">
        <v>0</v>
      </c>
      <c r="AG44" s="203">
        <v>-0.42</v>
      </c>
      <c r="AH44" s="203">
        <v>0</v>
      </c>
      <c r="AI44" s="203">
        <v>0</v>
      </c>
      <c r="AJ44" s="203">
        <v>0</v>
      </c>
      <c r="AK44" s="203">
        <v>99.62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77.2</v>
      </c>
      <c r="L45" s="203">
        <v>57.9</v>
      </c>
      <c r="M45" s="203">
        <v>30.77</v>
      </c>
      <c r="N45" s="203">
        <v>50.06</v>
      </c>
      <c r="O45" s="203">
        <v>70.72</v>
      </c>
      <c r="P45" s="203">
        <v>26.57</v>
      </c>
      <c r="Q45" s="203">
        <v>2.11</v>
      </c>
      <c r="R45" s="203">
        <v>3.82</v>
      </c>
      <c r="S45" s="203">
        <v>1.5</v>
      </c>
      <c r="T45" s="203">
        <v>0</v>
      </c>
      <c r="U45" s="203">
        <v>39.450000000000003</v>
      </c>
      <c r="V45" s="203">
        <v>6.04</v>
      </c>
      <c r="W45" s="203">
        <v>13.12</v>
      </c>
      <c r="X45" s="203">
        <v>62.52</v>
      </c>
      <c r="Y45" s="203">
        <v>0</v>
      </c>
      <c r="Z45" s="203">
        <v>94.16</v>
      </c>
      <c r="AA45" s="203">
        <v>15.81</v>
      </c>
      <c r="AB45" s="203">
        <v>0</v>
      </c>
      <c r="AC45" s="203">
        <v>3.37</v>
      </c>
      <c r="AD45" s="203">
        <v>0</v>
      </c>
      <c r="AE45" s="203">
        <v>0</v>
      </c>
      <c r="AF45" s="203">
        <v>0</v>
      </c>
      <c r="AG45" s="203">
        <v>-0.42</v>
      </c>
      <c r="AH45" s="203">
        <v>0</v>
      </c>
      <c r="AI45" s="203">
        <v>0</v>
      </c>
      <c r="AJ45" s="203">
        <v>0</v>
      </c>
      <c r="AK45" s="203">
        <v>99.62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77.2</v>
      </c>
      <c r="L46" s="203">
        <v>57.9</v>
      </c>
      <c r="M46" s="203">
        <v>30.77</v>
      </c>
      <c r="N46" s="203">
        <v>50.06</v>
      </c>
      <c r="O46" s="203">
        <v>70.72</v>
      </c>
      <c r="P46" s="203">
        <v>26.57</v>
      </c>
      <c r="Q46" s="203">
        <v>2.11</v>
      </c>
      <c r="R46" s="203">
        <v>3.82</v>
      </c>
      <c r="S46" s="203">
        <v>1.5</v>
      </c>
      <c r="T46" s="203">
        <v>0</v>
      </c>
      <c r="U46" s="203">
        <v>39.450000000000003</v>
      </c>
      <c r="V46" s="203">
        <v>6.04</v>
      </c>
      <c r="W46" s="203">
        <v>13.12</v>
      </c>
      <c r="X46" s="203">
        <v>62.52</v>
      </c>
      <c r="Y46" s="203">
        <v>0</v>
      </c>
      <c r="Z46" s="203">
        <v>94.16</v>
      </c>
      <c r="AA46" s="203">
        <v>15.81</v>
      </c>
      <c r="AB46" s="203">
        <v>0</v>
      </c>
      <c r="AC46" s="203">
        <v>3.37</v>
      </c>
      <c r="AD46" s="203">
        <v>0</v>
      </c>
      <c r="AE46" s="203">
        <v>0</v>
      </c>
      <c r="AF46" s="203">
        <v>0</v>
      </c>
      <c r="AG46" s="203">
        <v>-0.42</v>
      </c>
      <c r="AH46" s="203">
        <v>0</v>
      </c>
      <c r="AI46" s="203">
        <v>0</v>
      </c>
      <c r="AJ46" s="203">
        <v>0</v>
      </c>
      <c r="AK46" s="203">
        <v>99.62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77.2</v>
      </c>
      <c r="L47" s="203">
        <v>57.9</v>
      </c>
      <c r="M47" s="203">
        <v>30.77</v>
      </c>
      <c r="N47" s="203">
        <v>50.06</v>
      </c>
      <c r="O47" s="203">
        <v>70.72</v>
      </c>
      <c r="P47" s="203">
        <v>26.57</v>
      </c>
      <c r="Q47" s="203">
        <v>0</v>
      </c>
      <c r="R47" s="203">
        <v>0</v>
      </c>
      <c r="S47" s="203">
        <v>0</v>
      </c>
      <c r="T47" s="203">
        <v>0</v>
      </c>
      <c r="U47" s="203">
        <v>39.450000000000003</v>
      </c>
      <c r="V47" s="203">
        <v>6.04</v>
      </c>
      <c r="W47" s="203">
        <v>13.12</v>
      </c>
      <c r="X47" s="203">
        <v>62.52</v>
      </c>
      <c r="Y47" s="203">
        <v>0</v>
      </c>
      <c r="Z47" s="203">
        <v>94.16</v>
      </c>
      <c r="AA47" s="203">
        <v>15.81</v>
      </c>
      <c r="AB47" s="203">
        <v>0</v>
      </c>
      <c r="AC47" s="203">
        <v>3.37</v>
      </c>
      <c r="AD47" s="203">
        <v>0</v>
      </c>
      <c r="AE47" s="203">
        <v>0</v>
      </c>
      <c r="AF47" s="203">
        <v>0</v>
      </c>
      <c r="AG47" s="203">
        <v>-0.42</v>
      </c>
      <c r="AH47" s="203">
        <v>0</v>
      </c>
      <c r="AI47" s="203">
        <v>0</v>
      </c>
      <c r="AJ47" s="203">
        <v>0</v>
      </c>
      <c r="AK47" s="203">
        <v>99.62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77.2</v>
      </c>
      <c r="L48" s="203">
        <v>57.9</v>
      </c>
      <c r="M48" s="203">
        <v>30.77</v>
      </c>
      <c r="N48" s="203">
        <v>50.06</v>
      </c>
      <c r="O48" s="203">
        <v>70.72</v>
      </c>
      <c r="P48" s="203">
        <v>26.57</v>
      </c>
      <c r="Q48" s="203">
        <v>0</v>
      </c>
      <c r="R48" s="203">
        <v>0</v>
      </c>
      <c r="S48" s="203">
        <v>0</v>
      </c>
      <c r="T48" s="203">
        <v>0</v>
      </c>
      <c r="U48" s="203">
        <v>39.450000000000003</v>
      </c>
      <c r="V48" s="203">
        <v>6.04</v>
      </c>
      <c r="W48" s="203">
        <v>13.12</v>
      </c>
      <c r="X48" s="203">
        <v>62.52</v>
      </c>
      <c r="Y48" s="203">
        <v>0</v>
      </c>
      <c r="Z48" s="203">
        <v>94.16</v>
      </c>
      <c r="AA48" s="203">
        <v>15.81</v>
      </c>
      <c r="AB48" s="203">
        <v>0</v>
      </c>
      <c r="AC48" s="203">
        <v>3.37</v>
      </c>
      <c r="AD48" s="203">
        <v>0</v>
      </c>
      <c r="AE48" s="203">
        <v>0</v>
      </c>
      <c r="AF48" s="203">
        <v>0</v>
      </c>
      <c r="AG48" s="203">
        <v>-0.42</v>
      </c>
      <c r="AH48" s="203">
        <v>0</v>
      </c>
      <c r="AI48" s="203">
        <v>0</v>
      </c>
      <c r="AJ48" s="203">
        <v>0</v>
      </c>
      <c r="AK48" s="203">
        <v>99.62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77.2</v>
      </c>
      <c r="L49" s="203">
        <v>57.9</v>
      </c>
      <c r="M49" s="203">
        <v>30.77</v>
      </c>
      <c r="N49" s="203">
        <v>50.06</v>
      </c>
      <c r="O49" s="203">
        <v>70.72</v>
      </c>
      <c r="P49" s="203">
        <v>26.57</v>
      </c>
      <c r="Q49" s="203">
        <v>0</v>
      </c>
      <c r="R49" s="203">
        <v>0</v>
      </c>
      <c r="S49" s="203">
        <v>0</v>
      </c>
      <c r="T49" s="203">
        <v>0</v>
      </c>
      <c r="U49" s="203">
        <v>39.450000000000003</v>
      </c>
      <c r="V49" s="203">
        <v>6.04</v>
      </c>
      <c r="W49" s="203">
        <v>13.12</v>
      </c>
      <c r="X49" s="203">
        <v>62.52</v>
      </c>
      <c r="Y49" s="203">
        <v>0</v>
      </c>
      <c r="Z49" s="203">
        <v>94.16</v>
      </c>
      <c r="AA49" s="203">
        <v>15.81</v>
      </c>
      <c r="AB49" s="203">
        <v>0</v>
      </c>
      <c r="AC49" s="203">
        <v>3.37</v>
      </c>
      <c r="AD49" s="203">
        <v>0</v>
      </c>
      <c r="AE49" s="203">
        <v>0</v>
      </c>
      <c r="AF49" s="203">
        <v>0</v>
      </c>
      <c r="AG49" s="203">
        <v>-0.42</v>
      </c>
      <c r="AH49" s="203">
        <v>0</v>
      </c>
      <c r="AI49" s="203">
        <v>0</v>
      </c>
      <c r="AJ49" s="203">
        <v>0</v>
      </c>
      <c r="AK49" s="203">
        <v>99.62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77.2</v>
      </c>
      <c r="L50" s="203">
        <v>57.9</v>
      </c>
      <c r="M50" s="203">
        <v>30.77</v>
      </c>
      <c r="N50" s="203">
        <v>50.06</v>
      </c>
      <c r="O50" s="203">
        <v>70.72</v>
      </c>
      <c r="P50" s="203">
        <v>26.57</v>
      </c>
      <c r="Q50" s="203">
        <v>0</v>
      </c>
      <c r="R50" s="203">
        <v>0</v>
      </c>
      <c r="S50" s="203">
        <v>0</v>
      </c>
      <c r="T50" s="203">
        <v>0</v>
      </c>
      <c r="U50" s="203">
        <v>39.450000000000003</v>
      </c>
      <c r="V50" s="203">
        <v>6.04</v>
      </c>
      <c r="W50" s="203">
        <v>13.12</v>
      </c>
      <c r="X50" s="203">
        <v>62.52</v>
      </c>
      <c r="Y50" s="203">
        <v>0</v>
      </c>
      <c r="Z50" s="203">
        <v>94.16</v>
      </c>
      <c r="AA50" s="203">
        <v>15.81</v>
      </c>
      <c r="AB50" s="203">
        <v>0</v>
      </c>
      <c r="AC50" s="203">
        <v>3.37</v>
      </c>
      <c r="AD50" s="203">
        <v>0</v>
      </c>
      <c r="AE50" s="203">
        <v>0</v>
      </c>
      <c r="AF50" s="203">
        <v>0</v>
      </c>
      <c r="AG50" s="203">
        <v>-0.42</v>
      </c>
      <c r="AH50" s="203">
        <v>0</v>
      </c>
      <c r="AI50" s="203">
        <v>0</v>
      </c>
      <c r="AJ50" s="203">
        <v>0</v>
      </c>
      <c r="AK50" s="203">
        <v>99.62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83.94</v>
      </c>
      <c r="L51" s="203">
        <v>57.9</v>
      </c>
      <c r="M51" s="203">
        <v>30.77</v>
      </c>
      <c r="N51" s="203">
        <v>50.06</v>
      </c>
      <c r="O51" s="203">
        <v>70.72</v>
      </c>
      <c r="P51" s="203">
        <v>26.57</v>
      </c>
      <c r="Q51" s="203">
        <v>2.11</v>
      </c>
      <c r="R51" s="203">
        <v>3.82</v>
      </c>
      <c r="S51" s="203">
        <v>1.5</v>
      </c>
      <c r="T51" s="203">
        <v>0</v>
      </c>
      <c r="U51" s="203">
        <v>39.450000000000003</v>
      </c>
      <c r="V51" s="203">
        <v>6.04</v>
      </c>
      <c r="W51" s="203">
        <v>13.12</v>
      </c>
      <c r="X51" s="203">
        <v>62.52</v>
      </c>
      <c r="Y51" s="203">
        <v>0</v>
      </c>
      <c r="Z51" s="203">
        <v>94.16</v>
      </c>
      <c r="AA51" s="203">
        <v>14.12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-0.42</v>
      </c>
      <c r="AH51" s="203">
        <v>0</v>
      </c>
      <c r="AI51" s="203">
        <v>0</v>
      </c>
      <c r="AJ51" s="203">
        <v>0</v>
      </c>
      <c r="AK51" s="203">
        <v>99.62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83.92</v>
      </c>
      <c r="L52" s="203">
        <v>57.9</v>
      </c>
      <c r="M52" s="203">
        <v>30.77</v>
      </c>
      <c r="N52" s="203">
        <v>50.06</v>
      </c>
      <c r="O52" s="203">
        <v>70.72</v>
      </c>
      <c r="P52" s="203">
        <v>26.57</v>
      </c>
      <c r="Q52" s="203">
        <v>2.11</v>
      </c>
      <c r="R52" s="203">
        <v>3.82</v>
      </c>
      <c r="S52" s="203">
        <v>1.5</v>
      </c>
      <c r="T52" s="203">
        <v>0</v>
      </c>
      <c r="U52" s="203">
        <v>39.450000000000003</v>
      </c>
      <c r="V52" s="203">
        <v>6.04</v>
      </c>
      <c r="W52" s="203">
        <v>13.12</v>
      </c>
      <c r="X52" s="203">
        <v>62.52</v>
      </c>
      <c r="Y52" s="203">
        <v>0</v>
      </c>
      <c r="Z52" s="203">
        <v>94.16</v>
      </c>
      <c r="AA52" s="203">
        <v>14.12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-0.42</v>
      </c>
      <c r="AH52" s="203">
        <v>0</v>
      </c>
      <c r="AI52" s="203">
        <v>0</v>
      </c>
      <c r="AJ52" s="203">
        <v>0</v>
      </c>
      <c r="AK52" s="203">
        <v>99.62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83.94</v>
      </c>
      <c r="L53" s="203">
        <v>57.9</v>
      </c>
      <c r="M53" s="203">
        <v>30.77</v>
      </c>
      <c r="N53" s="203">
        <v>50.06</v>
      </c>
      <c r="O53" s="203">
        <v>70.72</v>
      </c>
      <c r="P53" s="203">
        <v>26.57</v>
      </c>
      <c r="Q53" s="203">
        <v>2.11</v>
      </c>
      <c r="R53" s="203">
        <v>3.82</v>
      </c>
      <c r="S53" s="203">
        <v>1.5</v>
      </c>
      <c r="T53" s="203">
        <v>0</v>
      </c>
      <c r="U53" s="203">
        <v>39.450000000000003</v>
      </c>
      <c r="V53" s="203">
        <v>6.04</v>
      </c>
      <c r="W53" s="203">
        <v>13.12</v>
      </c>
      <c r="X53" s="203">
        <v>62.52</v>
      </c>
      <c r="Y53" s="203">
        <v>0</v>
      </c>
      <c r="Z53" s="203">
        <v>94.16</v>
      </c>
      <c r="AA53" s="203">
        <v>14.48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-0.42</v>
      </c>
      <c r="AH53" s="203">
        <v>0</v>
      </c>
      <c r="AI53" s="203">
        <v>0</v>
      </c>
      <c r="AJ53" s="203">
        <v>0</v>
      </c>
      <c r="AK53" s="203">
        <v>99.62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83.92</v>
      </c>
      <c r="L54" s="203">
        <v>57.9</v>
      </c>
      <c r="M54" s="203">
        <v>30.77</v>
      </c>
      <c r="N54" s="203">
        <v>50.06</v>
      </c>
      <c r="O54" s="203">
        <v>70.72</v>
      </c>
      <c r="P54" s="203">
        <v>26.57</v>
      </c>
      <c r="Q54" s="203">
        <v>2.11</v>
      </c>
      <c r="R54" s="203">
        <v>3.82</v>
      </c>
      <c r="S54" s="203">
        <v>1.5</v>
      </c>
      <c r="T54" s="203">
        <v>0</v>
      </c>
      <c r="U54" s="203">
        <v>39.450000000000003</v>
      </c>
      <c r="V54" s="203">
        <v>6.04</v>
      </c>
      <c r="W54" s="203">
        <v>13.12</v>
      </c>
      <c r="X54" s="203">
        <v>62.52</v>
      </c>
      <c r="Y54" s="203">
        <v>0</v>
      </c>
      <c r="Z54" s="203">
        <v>94.16</v>
      </c>
      <c r="AA54" s="203">
        <v>14.48</v>
      </c>
      <c r="AB54" s="203">
        <v>0</v>
      </c>
      <c r="AC54" s="203">
        <v>3.37</v>
      </c>
      <c r="AD54" s="203">
        <v>0</v>
      </c>
      <c r="AE54" s="203">
        <v>0</v>
      </c>
      <c r="AF54" s="203">
        <v>0</v>
      </c>
      <c r="AG54" s="203">
        <v>-0.42</v>
      </c>
      <c r="AH54" s="203">
        <v>0</v>
      </c>
      <c r="AI54" s="203">
        <v>0</v>
      </c>
      <c r="AJ54" s="203">
        <v>0</v>
      </c>
      <c r="AK54" s="203">
        <v>99.62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83.54</v>
      </c>
      <c r="L55" s="203">
        <v>59.18</v>
      </c>
      <c r="M55" s="203">
        <v>30.77</v>
      </c>
      <c r="N55" s="203">
        <v>50.06</v>
      </c>
      <c r="O55" s="203">
        <v>70.72</v>
      </c>
      <c r="P55" s="203">
        <v>26.57</v>
      </c>
      <c r="Q55" s="203">
        <v>2.11</v>
      </c>
      <c r="R55" s="203">
        <v>3.82</v>
      </c>
      <c r="S55" s="203">
        <v>1.5</v>
      </c>
      <c r="T55" s="203">
        <v>0</v>
      </c>
      <c r="U55" s="203">
        <v>39.450000000000003</v>
      </c>
      <c r="V55" s="203">
        <v>6.04</v>
      </c>
      <c r="W55" s="203">
        <v>13.12</v>
      </c>
      <c r="X55" s="203">
        <v>62.52</v>
      </c>
      <c r="Y55" s="203">
        <v>0</v>
      </c>
      <c r="Z55" s="203">
        <v>94.16</v>
      </c>
      <c r="AA55" s="203">
        <v>14.48</v>
      </c>
      <c r="AB55" s="203">
        <v>0</v>
      </c>
      <c r="AC55" s="203">
        <v>3.27</v>
      </c>
      <c r="AD55" s="203">
        <v>0</v>
      </c>
      <c r="AE55" s="203">
        <v>0</v>
      </c>
      <c r="AF55" s="203">
        <v>0</v>
      </c>
      <c r="AG55" s="203">
        <v>-0.42</v>
      </c>
      <c r="AH55" s="203">
        <v>0</v>
      </c>
      <c r="AI55" s="203">
        <v>0</v>
      </c>
      <c r="AJ55" s="203">
        <v>0</v>
      </c>
      <c r="AK55" s="203">
        <v>99.62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83.51</v>
      </c>
      <c r="L56" s="203">
        <v>60</v>
      </c>
      <c r="M56" s="203">
        <v>30.77</v>
      </c>
      <c r="N56" s="203">
        <v>50.06</v>
      </c>
      <c r="O56" s="203">
        <v>70.72</v>
      </c>
      <c r="P56" s="203">
        <v>26.57</v>
      </c>
      <c r="Q56" s="203">
        <v>2.11</v>
      </c>
      <c r="R56" s="203">
        <v>3.82</v>
      </c>
      <c r="S56" s="203">
        <v>1.5</v>
      </c>
      <c r="T56" s="203">
        <v>0</v>
      </c>
      <c r="U56" s="203">
        <v>39.450000000000003</v>
      </c>
      <c r="V56" s="203">
        <v>6.04</v>
      </c>
      <c r="W56" s="203">
        <v>13.12</v>
      </c>
      <c r="X56" s="203">
        <v>62.52</v>
      </c>
      <c r="Y56" s="203">
        <v>0</v>
      </c>
      <c r="Z56" s="203">
        <v>94.16</v>
      </c>
      <c r="AA56" s="203">
        <v>14.48</v>
      </c>
      <c r="AB56" s="203">
        <v>0</v>
      </c>
      <c r="AC56" s="203">
        <v>3.27</v>
      </c>
      <c r="AD56" s="203">
        <v>0</v>
      </c>
      <c r="AE56" s="203">
        <v>0</v>
      </c>
      <c r="AF56" s="203">
        <v>0</v>
      </c>
      <c r="AG56" s="203">
        <v>-0.42</v>
      </c>
      <c r="AH56" s="203">
        <v>0</v>
      </c>
      <c r="AI56" s="203">
        <v>0</v>
      </c>
      <c r="AJ56" s="203">
        <v>0</v>
      </c>
      <c r="AK56" s="203">
        <v>99.62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83.54</v>
      </c>
      <c r="L57" s="203">
        <v>57.9</v>
      </c>
      <c r="M57" s="203">
        <v>30.77</v>
      </c>
      <c r="N57" s="203">
        <v>50.06</v>
      </c>
      <c r="O57" s="203">
        <v>70.72</v>
      </c>
      <c r="P57" s="203">
        <v>26.57</v>
      </c>
      <c r="Q57" s="203">
        <v>2.2200000000000002</v>
      </c>
      <c r="R57" s="203">
        <v>3.82</v>
      </c>
      <c r="S57" s="203">
        <v>2.46</v>
      </c>
      <c r="T57" s="203">
        <v>0</v>
      </c>
      <c r="U57" s="203">
        <v>39.450000000000003</v>
      </c>
      <c r="V57" s="203">
        <v>6.04</v>
      </c>
      <c r="W57" s="203">
        <v>13.12</v>
      </c>
      <c r="X57" s="203">
        <v>62.52</v>
      </c>
      <c r="Y57" s="203">
        <v>0</v>
      </c>
      <c r="Z57" s="203">
        <v>94.16</v>
      </c>
      <c r="AA57" s="203">
        <v>14.48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-0.42</v>
      </c>
      <c r="AH57" s="203">
        <v>0</v>
      </c>
      <c r="AI57" s="203">
        <v>0</v>
      </c>
      <c r="AJ57" s="203">
        <v>0</v>
      </c>
      <c r="AK57" s="203">
        <v>99.62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83.51</v>
      </c>
      <c r="L58" s="203">
        <v>57.9</v>
      </c>
      <c r="M58" s="203">
        <v>30.77</v>
      </c>
      <c r="N58" s="203">
        <v>50.06</v>
      </c>
      <c r="O58" s="203">
        <v>70.72</v>
      </c>
      <c r="P58" s="203">
        <v>26.57</v>
      </c>
      <c r="Q58" s="203">
        <v>9.24</v>
      </c>
      <c r="R58" s="203">
        <v>17.97</v>
      </c>
      <c r="S58" s="203">
        <v>11.18</v>
      </c>
      <c r="T58" s="203">
        <v>0</v>
      </c>
      <c r="U58" s="203">
        <v>39.450000000000003</v>
      </c>
      <c r="V58" s="203">
        <v>6.04</v>
      </c>
      <c r="W58" s="203">
        <v>13.12</v>
      </c>
      <c r="X58" s="203">
        <v>62.52</v>
      </c>
      <c r="Y58" s="203">
        <v>0</v>
      </c>
      <c r="Z58" s="203">
        <v>94.16</v>
      </c>
      <c r="AA58" s="203">
        <v>14.48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-0.42</v>
      </c>
      <c r="AH58" s="203">
        <v>0</v>
      </c>
      <c r="AI58" s="203">
        <v>0</v>
      </c>
      <c r="AJ58" s="203">
        <v>0</v>
      </c>
      <c r="AK58" s="203">
        <v>99.62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155.16</v>
      </c>
      <c r="L59" s="203">
        <v>57.9</v>
      </c>
      <c r="M59" s="203">
        <v>30.77</v>
      </c>
      <c r="N59" s="203">
        <v>50.06</v>
      </c>
      <c r="O59" s="203">
        <v>70.72</v>
      </c>
      <c r="P59" s="203">
        <v>26.57</v>
      </c>
      <c r="Q59" s="203">
        <v>9.24</v>
      </c>
      <c r="R59" s="203">
        <v>17.97</v>
      </c>
      <c r="S59" s="203">
        <v>11.18</v>
      </c>
      <c r="T59" s="203">
        <v>0</v>
      </c>
      <c r="U59" s="203">
        <v>39.450000000000003</v>
      </c>
      <c r="V59" s="203">
        <v>6.04</v>
      </c>
      <c r="W59" s="203">
        <v>13.12</v>
      </c>
      <c r="X59" s="203">
        <v>62.52</v>
      </c>
      <c r="Y59" s="203">
        <v>0</v>
      </c>
      <c r="Z59" s="203">
        <v>94.16</v>
      </c>
      <c r="AA59" s="203">
        <v>33.909999999999997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-0.42</v>
      </c>
      <c r="AH59" s="203">
        <v>0</v>
      </c>
      <c r="AI59" s="203">
        <v>0</v>
      </c>
      <c r="AJ59" s="203">
        <v>0</v>
      </c>
      <c r="AK59" s="203">
        <v>99.62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155.16</v>
      </c>
      <c r="L60" s="203">
        <v>57.9</v>
      </c>
      <c r="M60" s="203">
        <v>30.77</v>
      </c>
      <c r="N60" s="203">
        <v>50.06</v>
      </c>
      <c r="O60" s="203">
        <v>70.72</v>
      </c>
      <c r="P60" s="203">
        <v>26.57</v>
      </c>
      <c r="Q60" s="203">
        <v>9.24</v>
      </c>
      <c r="R60" s="203">
        <v>17.97</v>
      </c>
      <c r="S60" s="203">
        <v>11.18</v>
      </c>
      <c r="T60" s="203">
        <v>0</v>
      </c>
      <c r="U60" s="203">
        <v>39.450000000000003</v>
      </c>
      <c r="V60" s="203">
        <v>6.04</v>
      </c>
      <c r="W60" s="203">
        <v>13.12</v>
      </c>
      <c r="X60" s="203">
        <v>62.52</v>
      </c>
      <c r="Y60" s="203">
        <v>0</v>
      </c>
      <c r="Z60" s="203">
        <v>94.16</v>
      </c>
      <c r="AA60" s="203">
        <v>33.909999999999997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-0.42</v>
      </c>
      <c r="AH60" s="203">
        <v>0</v>
      </c>
      <c r="AI60" s="203">
        <v>0</v>
      </c>
      <c r="AJ60" s="203">
        <v>0</v>
      </c>
      <c r="AK60" s="203">
        <v>99.62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155.16</v>
      </c>
      <c r="L61" s="203">
        <v>57.9</v>
      </c>
      <c r="M61" s="203">
        <v>30.77</v>
      </c>
      <c r="N61" s="203">
        <v>50.06</v>
      </c>
      <c r="O61" s="203">
        <v>70.72</v>
      </c>
      <c r="P61" s="203">
        <v>26.57</v>
      </c>
      <c r="Q61" s="203">
        <v>9.24</v>
      </c>
      <c r="R61" s="203">
        <v>17.97</v>
      </c>
      <c r="S61" s="203">
        <v>11.18</v>
      </c>
      <c r="T61" s="203">
        <v>0</v>
      </c>
      <c r="U61" s="203">
        <v>39.450000000000003</v>
      </c>
      <c r="V61" s="203">
        <v>6.04</v>
      </c>
      <c r="W61" s="203">
        <v>13.12</v>
      </c>
      <c r="X61" s="203">
        <v>62.52</v>
      </c>
      <c r="Y61" s="203">
        <v>0</v>
      </c>
      <c r="Z61" s="203">
        <v>94.16</v>
      </c>
      <c r="AA61" s="203">
        <v>34.08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-0.42</v>
      </c>
      <c r="AH61" s="203">
        <v>0</v>
      </c>
      <c r="AI61" s="203">
        <v>0</v>
      </c>
      <c r="AJ61" s="203">
        <v>0</v>
      </c>
      <c r="AK61" s="203">
        <v>99.62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155.16</v>
      </c>
      <c r="L62" s="203">
        <v>57.9</v>
      </c>
      <c r="M62" s="203">
        <v>30.77</v>
      </c>
      <c r="N62" s="203">
        <v>50.06</v>
      </c>
      <c r="O62" s="203">
        <v>70.72</v>
      </c>
      <c r="P62" s="203">
        <v>26.57</v>
      </c>
      <c r="Q62" s="203">
        <v>9.24</v>
      </c>
      <c r="R62" s="203">
        <v>17.97</v>
      </c>
      <c r="S62" s="203">
        <v>11.18</v>
      </c>
      <c r="T62" s="203">
        <v>0</v>
      </c>
      <c r="U62" s="203">
        <v>39.450000000000003</v>
      </c>
      <c r="V62" s="203">
        <v>6.04</v>
      </c>
      <c r="W62" s="203">
        <v>13.12</v>
      </c>
      <c r="X62" s="203">
        <v>62.52</v>
      </c>
      <c r="Y62" s="203">
        <v>0</v>
      </c>
      <c r="Z62" s="203">
        <v>94.16</v>
      </c>
      <c r="AA62" s="203">
        <v>34.08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-0.42</v>
      </c>
      <c r="AH62" s="203">
        <v>0</v>
      </c>
      <c r="AI62" s="203">
        <v>0</v>
      </c>
      <c r="AJ62" s="203">
        <v>0</v>
      </c>
      <c r="AK62" s="203">
        <v>99.62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155.16</v>
      </c>
      <c r="L63" s="203">
        <v>57.9</v>
      </c>
      <c r="M63" s="203">
        <v>30.77</v>
      </c>
      <c r="N63" s="203">
        <v>50.06</v>
      </c>
      <c r="O63" s="203">
        <v>70.72</v>
      </c>
      <c r="P63" s="203">
        <v>26.57</v>
      </c>
      <c r="Q63" s="203">
        <v>9.24</v>
      </c>
      <c r="R63" s="203">
        <v>17.97</v>
      </c>
      <c r="S63" s="203">
        <v>11.18</v>
      </c>
      <c r="T63" s="203">
        <v>0</v>
      </c>
      <c r="U63" s="203">
        <v>39.450000000000003</v>
      </c>
      <c r="V63" s="203">
        <v>6.04</v>
      </c>
      <c r="W63" s="203">
        <v>13.12</v>
      </c>
      <c r="X63" s="203">
        <v>62.52</v>
      </c>
      <c r="Y63" s="203">
        <v>0</v>
      </c>
      <c r="Z63" s="203">
        <v>94.16</v>
      </c>
      <c r="AA63" s="203">
        <v>33.909999999999997</v>
      </c>
      <c r="AB63" s="203">
        <v>0</v>
      </c>
      <c r="AC63" s="203">
        <v>4.05</v>
      </c>
      <c r="AD63" s="203">
        <v>0</v>
      </c>
      <c r="AE63" s="203">
        <v>0</v>
      </c>
      <c r="AF63" s="203">
        <v>0</v>
      </c>
      <c r="AG63" s="203">
        <v>-0.42</v>
      </c>
      <c r="AH63" s="203">
        <v>0</v>
      </c>
      <c r="AI63" s="203">
        <v>0</v>
      </c>
      <c r="AJ63" s="203">
        <v>0</v>
      </c>
      <c r="AK63" s="203">
        <v>99.62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155.16</v>
      </c>
      <c r="L64" s="203">
        <v>57.9</v>
      </c>
      <c r="M64" s="203">
        <v>30.77</v>
      </c>
      <c r="N64" s="203">
        <v>50.06</v>
      </c>
      <c r="O64" s="203">
        <v>70.72</v>
      </c>
      <c r="P64" s="203">
        <v>26.57</v>
      </c>
      <c r="Q64" s="203">
        <v>9.24</v>
      </c>
      <c r="R64" s="203">
        <v>17.97</v>
      </c>
      <c r="S64" s="203">
        <v>11.18</v>
      </c>
      <c r="T64" s="203">
        <v>0</v>
      </c>
      <c r="U64" s="203">
        <v>39.450000000000003</v>
      </c>
      <c r="V64" s="203">
        <v>6.04</v>
      </c>
      <c r="W64" s="203">
        <v>13.12</v>
      </c>
      <c r="X64" s="203">
        <v>62.52</v>
      </c>
      <c r="Y64" s="203">
        <v>0</v>
      </c>
      <c r="Z64" s="203">
        <v>94.16</v>
      </c>
      <c r="AA64" s="203">
        <v>33.909999999999997</v>
      </c>
      <c r="AB64" s="203">
        <v>0</v>
      </c>
      <c r="AC64" s="203">
        <v>3.47</v>
      </c>
      <c r="AD64" s="203">
        <v>0</v>
      </c>
      <c r="AE64" s="203">
        <v>0</v>
      </c>
      <c r="AF64" s="203">
        <v>0</v>
      </c>
      <c r="AG64" s="203">
        <v>-0.42</v>
      </c>
      <c r="AH64" s="203">
        <v>0</v>
      </c>
      <c r="AI64" s="203">
        <v>0</v>
      </c>
      <c r="AJ64" s="203">
        <v>0</v>
      </c>
      <c r="AK64" s="203">
        <v>99.62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155.16</v>
      </c>
      <c r="L65" s="203">
        <v>122.53</v>
      </c>
      <c r="M65" s="203">
        <v>30.77</v>
      </c>
      <c r="N65" s="203">
        <v>50.06</v>
      </c>
      <c r="O65" s="203">
        <v>70.72</v>
      </c>
      <c r="P65" s="203">
        <v>26.57</v>
      </c>
      <c r="Q65" s="203">
        <v>9.25</v>
      </c>
      <c r="R65" s="203">
        <v>17.97</v>
      </c>
      <c r="S65" s="203">
        <v>11.19</v>
      </c>
      <c r="T65" s="203">
        <v>0</v>
      </c>
      <c r="U65" s="203">
        <v>39.450000000000003</v>
      </c>
      <c r="V65" s="203">
        <v>6.04</v>
      </c>
      <c r="W65" s="203">
        <v>13.12</v>
      </c>
      <c r="X65" s="203">
        <v>62.52</v>
      </c>
      <c r="Y65" s="203">
        <v>0</v>
      </c>
      <c r="Z65" s="203">
        <v>94.16</v>
      </c>
      <c r="AA65" s="203">
        <v>33.909999999999997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-0.42</v>
      </c>
      <c r="AH65" s="203">
        <v>0</v>
      </c>
      <c r="AI65" s="203">
        <v>0</v>
      </c>
      <c r="AJ65" s="203">
        <v>0</v>
      </c>
      <c r="AK65" s="203">
        <v>99.62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155.16</v>
      </c>
      <c r="L66" s="203">
        <v>122.53</v>
      </c>
      <c r="M66" s="203">
        <v>30.77</v>
      </c>
      <c r="N66" s="203">
        <v>50.06</v>
      </c>
      <c r="O66" s="203">
        <v>70.72</v>
      </c>
      <c r="P66" s="203">
        <v>26.57</v>
      </c>
      <c r="Q66" s="203">
        <v>9.25</v>
      </c>
      <c r="R66" s="203">
        <v>17.97</v>
      </c>
      <c r="S66" s="203">
        <v>11.19</v>
      </c>
      <c r="T66" s="203">
        <v>0</v>
      </c>
      <c r="U66" s="203">
        <v>39.450000000000003</v>
      </c>
      <c r="V66" s="203">
        <v>6.04</v>
      </c>
      <c r="W66" s="203">
        <v>13.12</v>
      </c>
      <c r="X66" s="203">
        <v>62.52</v>
      </c>
      <c r="Y66" s="203">
        <v>0</v>
      </c>
      <c r="Z66" s="203">
        <v>94.16</v>
      </c>
      <c r="AA66" s="203">
        <v>33.909999999999997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-0.42</v>
      </c>
      <c r="AH66" s="203">
        <v>0</v>
      </c>
      <c r="AI66" s="203">
        <v>0</v>
      </c>
      <c r="AJ66" s="203">
        <v>0</v>
      </c>
      <c r="AK66" s="203">
        <v>99.62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155.16</v>
      </c>
      <c r="L67" s="203">
        <v>122.53</v>
      </c>
      <c r="M67" s="203">
        <v>30.77</v>
      </c>
      <c r="N67" s="203">
        <v>50.06</v>
      </c>
      <c r="O67" s="203">
        <v>70.72</v>
      </c>
      <c r="P67" s="203">
        <v>26.57</v>
      </c>
      <c r="Q67" s="203">
        <v>9.24</v>
      </c>
      <c r="R67" s="203">
        <v>17.97</v>
      </c>
      <c r="S67" s="203">
        <v>11.18</v>
      </c>
      <c r="T67" s="203">
        <v>0</v>
      </c>
      <c r="U67" s="203">
        <v>38.97</v>
      </c>
      <c r="V67" s="203">
        <v>6.04</v>
      </c>
      <c r="W67" s="203">
        <v>13.12</v>
      </c>
      <c r="X67" s="203">
        <v>62.52</v>
      </c>
      <c r="Y67" s="203">
        <v>0</v>
      </c>
      <c r="Z67" s="203">
        <v>94.16</v>
      </c>
      <c r="AA67" s="203">
        <v>33.909999999999997</v>
      </c>
      <c r="AB67" s="203">
        <v>0</v>
      </c>
      <c r="AC67" s="203">
        <v>3.27</v>
      </c>
      <c r="AD67" s="203">
        <v>0</v>
      </c>
      <c r="AE67" s="203">
        <v>0</v>
      </c>
      <c r="AF67" s="203">
        <v>0</v>
      </c>
      <c r="AG67" s="203">
        <v>-0.42</v>
      </c>
      <c r="AH67" s="203">
        <v>0</v>
      </c>
      <c r="AI67" s="203">
        <v>0</v>
      </c>
      <c r="AJ67" s="203">
        <v>0</v>
      </c>
      <c r="AK67" s="203">
        <v>99.62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155.16</v>
      </c>
      <c r="L68" s="203">
        <v>122.53</v>
      </c>
      <c r="M68" s="203">
        <v>30.77</v>
      </c>
      <c r="N68" s="203">
        <v>50.06</v>
      </c>
      <c r="O68" s="203">
        <v>70.72</v>
      </c>
      <c r="P68" s="203">
        <v>26.57</v>
      </c>
      <c r="Q68" s="203">
        <v>9.24</v>
      </c>
      <c r="R68" s="203">
        <v>17.97</v>
      </c>
      <c r="S68" s="203">
        <v>11.18</v>
      </c>
      <c r="T68" s="203">
        <v>0</v>
      </c>
      <c r="U68" s="203">
        <v>38.97</v>
      </c>
      <c r="V68" s="203">
        <v>6.04</v>
      </c>
      <c r="W68" s="203">
        <v>13.12</v>
      </c>
      <c r="X68" s="203">
        <v>62.52</v>
      </c>
      <c r="Y68" s="203">
        <v>0</v>
      </c>
      <c r="Z68" s="203">
        <v>94.16</v>
      </c>
      <c r="AA68" s="203">
        <v>33.909999999999997</v>
      </c>
      <c r="AB68" s="203">
        <v>0</v>
      </c>
      <c r="AC68" s="203">
        <v>3.27</v>
      </c>
      <c r="AD68" s="203">
        <v>0</v>
      </c>
      <c r="AE68" s="203">
        <v>0</v>
      </c>
      <c r="AF68" s="203">
        <v>0</v>
      </c>
      <c r="AG68" s="203">
        <v>-0.42</v>
      </c>
      <c r="AH68" s="203">
        <v>0</v>
      </c>
      <c r="AI68" s="203">
        <v>0</v>
      </c>
      <c r="AJ68" s="203">
        <v>0</v>
      </c>
      <c r="AK68" s="203">
        <v>99.62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155.16</v>
      </c>
      <c r="L69" s="203">
        <v>122.53</v>
      </c>
      <c r="M69" s="203">
        <v>30.77</v>
      </c>
      <c r="N69" s="203">
        <v>50.06</v>
      </c>
      <c r="O69" s="203">
        <v>70.72</v>
      </c>
      <c r="P69" s="203">
        <v>26.57</v>
      </c>
      <c r="Q69" s="203">
        <v>9.25</v>
      </c>
      <c r="R69" s="203">
        <v>17.97</v>
      </c>
      <c r="S69" s="203">
        <v>11.19</v>
      </c>
      <c r="T69" s="203">
        <v>0</v>
      </c>
      <c r="U69" s="203">
        <v>38.97</v>
      </c>
      <c r="V69" s="203">
        <v>6.04</v>
      </c>
      <c r="W69" s="203">
        <v>13.12</v>
      </c>
      <c r="X69" s="203">
        <v>62.52</v>
      </c>
      <c r="Y69" s="203">
        <v>0</v>
      </c>
      <c r="Z69" s="203">
        <v>94.16</v>
      </c>
      <c r="AA69" s="203">
        <v>33.909999999999997</v>
      </c>
      <c r="AB69" s="203">
        <v>0</v>
      </c>
      <c r="AC69" s="203">
        <v>3.27</v>
      </c>
      <c r="AD69" s="203">
        <v>0</v>
      </c>
      <c r="AE69" s="203">
        <v>0</v>
      </c>
      <c r="AF69" s="203">
        <v>0</v>
      </c>
      <c r="AG69" s="203">
        <v>-0.42</v>
      </c>
      <c r="AH69" s="203">
        <v>0</v>
      </c>
      <c r="AI69" s="203">
        <v>0</v>
      </c>
      <c r="AJ69" s="203">
        <v>0</v>
      </c>
      <c r="AK69" s="203">
        <v>99.62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155.16</v>
      </c>
      <c r="L70" s="203">
        <v>122.53</v>
      </c>
      <c r="M70" s="203">
        <v>30.77</v>
      </c>
      <c r="N70" s="203">
        <v>50.06</v>
      </c>
      <c r="O70" s="203">
        <v>70.72</v>
      </c>
      <c r="P70" s="203">
        <v>26.57</v>
      </c>
      <c r="Q70" s="203">
        <v>9.25</v>
      </c>
      <c r="R70" s="203">
        <v>17.97</v>
      </c>
      <c r="S70" s="203">
        <v>11.19</v>
      </c>
      <c r="T70" s="203">
        <v>0</v>
      </c>
      <c r="U70" s="203">
        <v>38.97</v>
      </c>
      <c r="V70" s="203">
        <v>6.04</v>
      </c>
      <c r="W70" s="203">
        <v>13.12</v>
      </c>
      <c r="X70" s="203">
        <v>62.52</v>
      </c>
      <c r="Y70" s="203">
        <v>0</v>
      </c>
      <c r="Z70" s="203">
        <v>94.16</v>
      </c>
      <c r="AA70" s="203">
        <v>33.909999999999997</v>
      </c>
      <c r="AB70" s="203">
        <v>0</v>
      </c>
      <c r="AC70" s="203">
        <v>3.27</v>
      </c>
      <c r="AD70" s="203">
        <v>0</v>
      </c>
      <c r="AE70" s="203">
        <v>0</v>
      </c>
      <c r="AF70" s="203">
        <v>0</v>
      </c>
      <c r="AG70" s="203">
        <v>-0.42</v>
      </c>
      <c r="AH70" s="203">
        <v>0</v>
      </c>
      <c r="AI70" s="203">
        <v>0</v>
      </c>
      <c r="AJ70" s="203">
        <v>0</v>
      </c>
      <c r="AK70" s="203">
        <v>99.62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155.16</v>
      </c>
      <c r="L71" s="203">
        <v>122.53</v>
      </c>
      <c r="M71" s="203">
        <v>30.77</v>
      </c>
      <c r="N71" s="203">
        <v>50.06</v>
      </c>
      <c r="O71" s="203">
        <v>70.72</v>
      </c>
      <c r="P71" s="203">
        <v>26.57</v>
      </c>
      <c r="Q71" s="203">
        <v>9.25</v>
      </c>
      <c r="R71" s="203">
        <v>17.97</v>
      </c>
      <c r="S71" s="203">
        <v>11.19</v>
      </c>
      <c r="T71" s="203">
        <v>0</v>
      </c>
      <c r="U71" s="203">
        <v>38.97</v>
      </c>
      <c r="V71" s="203">
        <v>6.04</v>
      </c>
      <c r="W71" s="203">
        <v>13.12</v>
      </c>
      <c r="X71" s="203">
        <v>62.52</v>
      </c>
      <c r="Y71" s="203">
        <v>0</v>
      </c>
      <c r="Z71" s="203">
        <v>94.16</v>
      </c>
      <c r="AA71" s="203">
        <v>33.909999999999997</v>
      </c>
      <c r="AB71" s="203">
        <v>0</v>
      </c>
      <c r="AC71" s="203">
        <v>3.27</v>
      </c>
      <c r="AD71" s="203">
        <v>0</v>
      </c>
      <c r="AE71" s="203">
        <v>0</v>
      </c>
      <c r="AF71" s="203">
        <v>0</v>
      </c>
      <c r="AG71" s="203">
        <v>-0.42</v>
      </c>
      <c r="AH71" s="203">
        <v>0</v>
      </c>
      <c r="AI71" s="203">
        <v>0</v>
      </c>
      <c r="AJ71" s="203">
        <v>0</v>
      </c>
      <c r="AK71" s="203">
        <v>99.62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44.64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155.16</v>
      </c>
      <c r="L72" s="203">
        <v>122.53</v>
      </c>
      <c r="M72" s="203">
        <v>30.77</v>
      </c>
      <c r="N72" s="203">
        <v>50.06</v>
      </c>
      <c r="O72" s="203">
        <v>70.72</v>
      </c>
      <c r="P72" s="203">
        <v>26.57</v>
      </c>
      <c r="Q72" s="203">
        <v>9.25</v>
      </c>
      <c r="R72" s="203">
        <v>17.97</v>
      </c>
      <c r="S72" s="203">
        <v>11.19</v>
      </c>
      <c r="T72" s="203">
        <v>0</v>
      </c>
      <c r="U72" s="203">
        <v>38.97</v>
      </c>
      <c r="V72" s="203">
        <v>6.04</v>
      </c>
      <c r="W72" s="203">
        <v>13.12</v>
      </c>
      <c r="X72" s="203">
        <v>62.52</v>
      </c>
      <c r="Y72" s="203">
        <v>0</v>
      </c>
      <c r="Z72" s="203">
        <v>94.16</v>
      </c>
      <c r="AA72" s="203">
        <v>33.909999999999997</v>
      </c>
      <c r="AB72" s="203">
        <v>0</v>
      </c>
      <c r="AC72" s="203">
        <v>3.27</v>
      </c>
      <c r="AD72" s="203">
        <v>0</v>
      </c>
      <c r="AE72" s="203">
        <v>0</v>
      </c>
      <c r="AF72" s="203">
        <v>0</v>
      </c>
      <c r="AG72" s="203">
        <v>-0.42</v>
      </c>
      <c r="AH72" s="203">
        <v>0</v>
      </c>
      <c r="AI72" s="203">
        <v>0</v>
      </c>
      <c r="AJ72" s="203">
        <v>0</v>
      </c>
      <c r="AK72" s="203">
        <v>99.62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34.4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155.16</v>
      </c>
      <c r="L73" s="203">
        <v>122.53</v>
      </c>
      <c r="M73" s="203">
        <v>30.77</v>
      </c>
      <c r="N73" s="203">
        <v>50.06</v>
      </c>
      <c r="O73" s="203">
        <v>70.72</v>
      </c>
      <c r="P73" s="203">
        <v>26.57</v>
      </c>
      <c r="Q73" s="203">
        <v>9.25</v>
      </c>
      <c r="R73" s="203">
        <v>17.97</v>
      </c>
      <c r="S73" s="203">
        <v>11.19</v>
      </c>
      <c r="T73" s="203">
        <v>0</v>
      </c>
      <c r="U73" s="203">
        <v>38.97</v>
      </c>
      <c r="V73" s="203">
        <v>6.04</v>
      </c>
      <c r="W73" s="203">
        <v>12.6</v>
      </c>
      <c r="X73" s="203">
        <v>62.52</v>
      </c>
      <c r="Y73" s="203">
        <v>0</v>
      </c>
      <c r="Z73" s="203">
        <v>94.16</v>
      </c>
      <c r="AA73" s="203">
        <v>33.909999999999997</v>
      </c>
      <c r="AB73" s="203">
        <v>0</v>
      </c>
      <c r="AC73" s="203">
        <v>3.37</v>
      </c>
      <c r="AD73" s="203">
        <v>0</v>
      </c>
      <c r="AE73" s="203">
        <v>0</v>
      </c>
      <c r="AF73" s="203">
        <v>0</v>
      </c>
      <c r="AG73" s="203">
        <v>-0.42</v>
      </c>
      <c r="AH73" s="203">
        <v>0</v>
      </c>
      <c r="AI73" s="203">
        <v>0</v>
      </c>
      <c r="AJ73" s="203">
        <v>0</v>
      </c>
      <c r="AK73" s="203">
        <v>99.62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22.06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155.16</v>
      </c>
      <c r="L74" s="203">
        <v>122.53</v>
      </c>
      <c r="M74" s="203">
        <v>30.77</v>
      </c>
      <c r="N74" s="203">
        <v>50.06</v>
      </c>
      <c r="O74" s="203">
        <v>70.72</v>
      </c>
      <c r="P74" s="203">
        <v>26.57</v>
      </c>
      <c r="Q74" s="203">
        <v>9.25</v>
      </c>
      <c r="R74" s="203">
        <v>17.97</v>
      </c>
      <c r="S74" s="203">
        <v>11.19</v>
      </c>
      <c r="T74" s="203">
        <v>0</v>
      </c>
      <c r="U74" s="203">
        <v>38.97</v>
      </c>
      <c r="V74" s="203">
        <v>6.04</v>
      </c>
      <c r="W74" s="203">
        <v>12.86</v>
      </c>
      <c r="X74" s="203">
        <v>62.52</v>
      </c>
      <c r="Y74" s="203">
        <v>0</v>
      </c>
      <c r="Z74" s="203">
        <v>94.16</v>
      </c>
      <c r="AA74" s="203">
        <v>33.909999999999997</v>
      </c>
      <c r="AB74" s="203">
        <v>0</v>
      </c>
      <c r="AC74" s="203">
        <v>3.37</v>
      </c>
      <c r="AD74" s="203">
        <v>0</v>
      </c>
      <c r="AE74" s="203">
        <v>0</v>
      </c>
      <c r="AF74" s="203">
        <v>0</v>
      </c>
      <c r="AG74" s="203">
        <v>-0.42</v>
      </c>
      <c r="AH74" s="203">
        <v>0</v>
      </c>
      <c r="AI74" s="203">
        <v>0</v>
      </c>
      <c r="AJ74" s="203">
        <v>0</v>
      </c>
      <c r="AK74" s="203">
        <v>99.62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13.15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155.16</v>
      </c>
      <c r="L75" s="203">
        <v>122.53</v>
      </c>
      <c r="M75" s="203">
        <v>30.77</v>
      </c>
      <c r="N75" s="203">
        <v>50.06</v>
      </c>
      <c r="O75" s="203">
        <v>70.72</v>
      </c>
      <c r="P75" s="203">
        <v>26.57</v>
      </c>
      <c r="Q75" s="203">
        <v>9.25</v>
      </c>
      <c r="R75" s="203">
        <v>17.97</v>
      </c>
      <c r="S75" s="203">
        <v>11.19</v>
      </c>
      <c r="T75" s="203">
        <v>0</v>
      </c>
      <c r="U75" s="203">
        <v>38.97</v>
      </c>
      <c r="V75" s="203">
        <v>6.04</v>
      </c>
      <c r="W75" s="203">
        <v>13.12</v>
      </c>
      <c r="X75" s="203">
        <v>62.52</v>
      </c>
      <c r="Y75" s="203">
        <v>0</v>
      </c>
      <c r="Z75" s="203">
        <v>105.6</v>
      </c>
      <c r="AA75" s="203">
        <v>33.909999999999997</v>
      </c>
      <c r="AB75" s="203">
        <v>0</v>
      </c>
      <c r="AC75" s="203">
        <v>3.37</v>
      </c>
      <c r="AD75" s="203">
        <v>0</v>
      </c>
      <c r="AE75" s="203">
        <v>0</v>
      </c>
      <c r="AF75" s="203">
        <v>0</v>
      </c>
      <c r="AG75" s="203">
        <v>-0.42</v>
      </c>
      <c r="AH75" s="203">
        <v>0</v>
      </c>
      <c r="AI75" s="203">
        <v>0</v>
      </c>
      <c r="AJ75" s="203">
        <v>0</v>
      </c>
      <c r="AK75" s="203">
        <v>97.12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155.16</v>
      </c>
      <c r="L76" s="203">
        <v>122.53</v>
      </c>
      <c r="M76" s="203">
        <v>30.77</v>
      </c>
      <c r="N76" s="203">
        <v>50.06</v>
      </c>
      <c r="O76" s="203">
        <v>70.72</v>
      </c>
      <c r="P76" s="203">
        <v>26.57</v>
      </c>
      <c r="Q76" s="203">
        <v>9.25</v>
      </c>
      <c r="R76" s="203">
        <v>17.97</v>
      </c>
      <c r="S76" s="203">
        <v>11.19</v>
      </c>
      <c r="T76" s="203">
        <v>0</v>
      </c>
      <c r="U76" s="203">
        <v>38.97</v>
      </c>
      <c r="V76" s="203">
        <v>6.04</v>
      </c>
      <c r="W76" s="203">
        <v>13.12</v>
      </c>
      <c r="X76" s="203">
        <v>62.52</v>
      </c>
      <c r="Y76" s="203">
        <v>0</v>
      </c>
      <c r="Z76" s="203">
        <v>105.6</v>
      </c>
      <c r="AA76" s="203">
        <v>33.909999999999997</v>
      </c>
      <c r="AB76" s="203">
        <v>0</v>
      </c>
      <c r="AC76" s="203">
        <v>3.37</v>
      </c>
      <c r="AD76" s="203">
        <v>0</v>
      </c>
      <c r="AE76" s="203">
        <v>0</v>
      </c>
      <c r="AF76" s="203">
        <v>0</v>
      </c>
      <c r="AG76" s="203">
        <v>-0.42</v>
      </c>
      <c r="AH76" s="203">
        <v>0</v>
      </c>
      <c r="AI76" s="203">
        <v>0</v>
      </c>
      <c r="AJ76" s="203">
        <v>0</v>
      </c>
      <c r="AK76" s="203">
        <v>97.12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155.16</v>
      </c>
      <c r="L77" s="203">
        <v>122.53</v>
      </c>
      <c r="M77" s="203">
        <v>30.77</v>
      </c>
      <c r="N77" s="203">
        <v>50.06</v>
      </c>
      <c r="O77" s="203">
        <v>70.72</v>
      </c>
      <c r="P77" s="203">
        <v>26.57</v>
      </c>
      <c r="Q77" s="203">
        <v>9.25</v>
      </c>
      <c r="R77" s="203">
        <v>17.97</v>
      </c>
      <c r="S77" s="203">
        <v>11.19</v>
      </c>
      <c r="T77" s="203">
        <v>0</v>
      </c>
      <c r="U77" s="203">
        <v>39.78</v>
      </c>
      <c r="V77" s="203">
        <v>6.04</v>
      </c>
      <c r="W77" s="203">
        <v>13.12</v>
      </c>
      <c r="X77" s="203">
        <v>62.52</v>
      </c>
      <c r="Y77" s="203">
        <v>0</v>
      </c>
      <c r="Z77" s="203">
        <v>104.62</v>
      </c>
      <c r="AA77" s="203">
        <v>33.909999999999997</v>
      </c>
      <c r="AB77" s="203">
        <v>0</v>
      </c>
      <c r="AC77" s="203">
        <v>3.46</v>
      </c>
      <c r="AD77" s="203">
        <v>0</v>
      </c>
      <c r="AE77" s="203">
        <v>0</v>
      </c>
      <c r="AF77" s="203">
        <v>0</v>
      </c>
      <c r="AG77" s="203">
        <v>-0.42</v>
      </c>
      <c r="AH77" s="203">
        <v>0</v>
      </c>
      <c r="AI77" s="203">
        <v>0</v>
      </c>
      <c r="AJ77" s="203">
        <v>0</v>
      </c>
      <c r="AK77" s="203">
        <v>97.12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155.16</v>
      </c>
      <c r="L78" s="203">
        <v>122.53</v>
      </c>
      <c r="M78" s="203">
        <v>30.77</v>
      </c>
      <c r="N78" s="203">
        <v>50.06</v>
      </c>
      <c r="O78" s="203">
        <v>70.72</v>
      </c>
      <c r="P78" s="203">
        <v>26.57</v>
      </c>
      <c r="Q78" s="203">
        <v>9.25</v>
      </c>
      <c r="R78" s="203">
        <v>17.97</v>
      </c>
      <c r="S78" s="203">
        <v>11.19</v>
      </c>
      <c r="T78" s="203">
        <v>0</v>
      </c>
      <c r="U78" s="203">
        <v>40.26</v>
      </c>
      <c r="V78" s="203">
        <v>6.04</v>
      </c>
      <c r="W78" s="203">
        <v>13.12</v>
      </c>
      <c r="X78" s="203">
        <v>62.52</v>
      </c>
      <c r="Y78" s="203">
        <v>0</v>
      </c>
      <c r="Z78" s="203">
        <v>104.62</v>
      </c>
      <c r="AA78" s="203">
        <v>33.909999999999997</v>
      </c>
      <c r="AB78" s="203">
        <v>0</v>
      </c>
      <c r="AC78" s="203">
        <v>3.46</v>
      </c>
      <c r="AD78" s="203">
        <v>0</v>
      </c>
      <c r="AE78" s="203">
        <v>0</v>
      </c>
      <c r="AF78" s="203">
        <v>0</v>
      </c>
      <c r="AG78" s="203">
        <v>-0.42</v>
      </c>
      <c r="AH78" s="203">
        <v>0</v>
      </c>
      <c r="AI78" s="203">
        <v>0</v>
      </c>
      <c r="AJ78" s="203">
        <v>0</v>
      </c>
      <c r="AK78" s="203">
        <v>97.12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155.16</v>
      </c>
      <c r="L79" s="203">
        <v>122.53</v>
      </c>
      <c r="M79" s="203">
        <v>30.77</v>
      </c>
      <c r="N79" s="203">
        <v>50.06</v>
      </c>
      <c r="O79" s="203">
        <v>70.72</v>
      </c>
      <c r="P79" s="203">
        <v>26.57</v>
      </c>
      <c r="Q79" s="203">
        <v>9.25</v>
      </c>
      <c r="R79" s="203">
        <v>17.97</v>
      </c>
      <c r="S79" s="203">
        <v>11.19</v>
      </c>
      <c r="T79" s="203">
        <v>0</v>
      </c>
      <c r="U79" s="203">
        <v>40.74</v>
      </c>
      <c r="V79" s="203">
        <v>6.04</v>
      </c>
      <c r="W79" s="203">
        <v>12.6</v>
      </c>
      <c r="X79" s="203">
        <v>62.52</v>
      </c>
      <c r="Y79" s="203">
        <v>0</v>
      </c>
      <c r="Z79" s="203">
        <v>104.62</v>
      </c>
      <c r="AA79" s="203">
        <v>33.909999999999997</v>
      </c>
      <c r="AB79" s="203">
        <v>0</v>
      </c>
      <c r="AC79" s="203">
        <v>3.46</v>
      </c>
      <c r="AD79" s="203">
        <v>0</v>
      </c>
      <c r="AE79" s="203">
        <v>0</v>
      </c>
      <c r="AF79" s="203">
        <v>0</v>
      </c>
      <c r="AG79" s="203">
        <v>-0.42</v>
      </c>
      <c r="AH79" s="203">
        <v>0</v>
      </c>
      <c r="AI79" s="203">
        <v>0</v>
      </c>
      <c r="AJ79" s="203">
        <v>0</v>
      </c>
      <c r="AK79" s="203">
        <v>97.12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155.16</v>
      </c>
      <c r="L80" s="203">
        <v>122.53</v>
      </c>
      <c r="M80" s="203">
        <v>30.77</v>
      </c>
      <c r="N80" s="203">
        <v>50.06</v>
      </c>
      <c r="O80" s="203">
        <v>70.72</v>
      </c>
      <c r="P80" s="203">
        <v>26.57</v>
      </c>
      <c r="Q80" s="203">
        <v>9.25</v>
      </c>
      <c r="R80" s="203">
        <v>17.97</v>
      </c>
      <c r="S80" s="203">
        <v>11.19</v>
      </c>
      <c r="T80" s="203">
        <v>0</v>
      </c>
      <c r="U80" s="203">
        <v>41.06</v>
      </c>
      <c r="V80" s="203">
        <v>6.04</v>
      </c>
      <c r="W80" s="203">
        <v>12.86</v>
      </c>
      <c r="X80" s="203">
        <v>62.52</v>
      </c>
      <c r="Y80" s="203">
        <v>0</v>
      </c>
      <c r="Z80" s="203">
        <v>104.62</v>
      </c>
      <c r="AA80" s="203">
        <v>33.909999999999997</v>
      </c>
      <c r="AB80" s="203">
        <v>0</v>
      </c>
      <c r="AC80" s="203">
        <v>3.56</v>
      </c>
      <c r="AD80" s="203">
        <v>0</v>
      </c>
      <c r="AE80" s="203">
        <v>0</v>
      </c>
      <c r="AF80" s="203">
        <v>0</v>
      </c>
      <c r="AG80" s="203">
        <v>-0.42</v>
      </c>
      <c r="AH80" s="203">
        <v>0</v>
      </c>
      <c r="AI80" s="203">
        <v>0</v>
      </c>
      <c r="AJ80" s="203">
        <v>0</v>
      </c>
      <c r="AK80" s="203">
        <v>97.12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155.16</v>
      </c>
      <c r="L81" s="203">
        <v>122.53</v>
      </c>
      <c r="M81" s="203">
        <v>30.77</v>
      </c>
      <c r="N81" s="203">
        <v>50.06</v>
      </c>
      <c r="O81" s="203">
        <v>70.72</v>
      </c>
      <c r="P81" s="203">
        <v>26.57</v>
      </c>
      <c r="Q81" s="203">
        <v>9.25</v>
      </c>
      <c r="R81" s="203">
        <v>17.97</v>
      </c>
      <c r="S81" s="203">
        <v>11.19</v>
      </c>
      <c r="T81" s="203">
        <v>0</v>
      </c>
      <c r="U81" s="203">
        <v>41.06</v>
      </c>
      <c r="V81" s="203">
        <v>6.04</v>
      </c>
      <c r="W81" s="203">
        <v>12.86</v>
      </c>
      <c r="X81" s="203">
        <v>62.52</v>
      </c>
      <c r="Y81" s="203">
        <v>0</v>
      </c>
      <c r="Z81" s="203">
        <v>104.62</v>
      </c>
      <c r="AA81" s="203">
        <v>33.909999999999997</v>
      </c>
      <c r="AB81" s="203">
        <v>0</v>
      </c>
      <c r="AC81" s="203">
        <v>14.21</v>
      </c>
      <c r="AD81" s="203">
        <v>0</v>
      </c>
      <c r="AE81" s="203">
        <v>0</v>
      </c>
      <c r="AF81" s="203">
        <v>0</v>
      </c>
      <c r="AG81" s="203">
        <v>-0.42</v>
      </c>
      <c r="AH81" s="203">
        <v>0</v>
      </c>
      <c r="AI81" s="203">
        <v>0</v>
      </c>
      <c r="AJ81" s="203">
        <v>0</v>
      </c>
      <c r="AK81" s="203">
        <v>96.5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155.16</v>
      </c>
      <c r="L82" s="203">
        <v>122.53</v>
      </c>
      <c r="M82" s="203">
        <v>30.77</v>
      </c>
      <c r="N82" s="203">
        <v>50.06</v>
      </c>
      <c r="O82" s="203">
        <v>70.72</v>
      </c>
      <c r="P82" s="203">
        <v>26.57</v>
      </c>
      <c r="Q82" s="203">
        <v>9.25</v>
      </c>
      <c r="R82" s="203">
        <v>17.97</v>
      </c>
      <c r="S82" s="203">
        <v>11.19</v>
      </c>
      <c r="T82" s="203">
        <v>0</v>
      </c>
      <c r="U82" s="203">
        <v>41.06</v>
      </c>
      <c r="V82" s="203">
        <v>6.04</v>
      </c>
      <c r="W82" s="203">
        <v>12.86</v>
      </c>
      <c r="X82" s="203">
        <v>62.52</v>
      </c>
      <c r="Y82" s="203">
        <v>0</v>
      </c>
      <c r="Z82" s="203">
        <v>104.62</v>
      </c>
      <c r="AA82" s="203">
        <v>33.909999999999997</v>
      </c>
      <c r="AB82" s="203">
        <v>0</v>
      </c>
      <c r="AC82" s="203">
        <v>14.21</v>
      </c>
      <c r="AD82" s="203">
        <v>0</v>
      </c>
      <c r="AE82" s="203">
        <v>0</v>
      </c>
      <c r="AF82" s="203">
        <v>0</v>
      </c>
      <c r="AG82" s="203">
        <v>-0.42</v>
      </c>
      <c r="AH82" s="203">
        <v>0</v>
      </c>
      <c r="AI82" s="203">
        <v>0</v>
      </c>
      <c r="AJ82" s="203">
        <v>0</v>
      </c>
      <c r="AK82" s="203">
        <v>96.5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155.16</v>
      </c>
      <c r="L83" s="203">
        <v>122.53</v>
      </c>
      <c r="M83" s="203">
        <v>30.77</v>
      </c>
      <c r="N83" s="203">
        <v>50.06</v>
      </c>
      <c r="O83" s="203">
        <v>70.72</v>
      </c>
      <c r="P83" s="203">
        <v>26.57</v>
      </c>
      <c r="Q83" s="203">
        <v>9.25</v>
      </c>
      <c r="R83" s="203">
        <v>17.97</v>
      </c>
      <c r="S83" s="203">
        <v>11.19</v>
      </c>
      <c r="T83" s="203">
        <v>0</v>
      </c>
      <c r="U83" s="203">
        <v>43.47</v>
      </c>
      <c r="V83" s="203">
        <v>6.04</v>
      </c>
      <c r="W83" s="203">
        <v>14.15</v>
      </c>
      <c r="X83" s="203">
        <v>62.52</v>
      </c>
      <c r="Y83" s="203">
        <v>0</v>
      </c>
      <c r="Z83" s="203">
        <v>104.62</v>
      </c>
      <c r="AA83" s="203">
        <v>33.909999999999997</v>
      </c>
      <c r="AB83" s="203">
        <v>0</v>
      </c>
      <c r="AC83" s="203">
        <v>14.21</v>
      </c>
      <c r="AD83" s="203">
        <v>0</v>
      </c>
      <c r="AE83" s="203">
        <v>0</v>
      </c>
      <c r="AF83" s="203">
        <v>0</v>
      </c>
      <c r="AG83" s="203">
        <v>-0.42</v>
      </c>
      <c r="AH83" s="203">
        <v>0</v>
      </c>
      <c r="AI83" s="203">
        <v>0</v>
      </c>
      <c r="AJ83" s="203">
        <v>0</v>
      </c>
      <c r="AK83" s="203">
        <v>96.5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155.16</v>
      </c>
      <c r="L84" s="203">
        <v>122.53</v>
      </c>
      <c r="M84" s="203">
        <v>30.77</v>
      </c>
      <c r="N84" s="203">
        <v>50.06</v>
      </c>
      <c r="O84" s="203">
        <v>70.72</v>
      </c>
      <c r="P84" s="203">
        <v>26.57</v>
      </c>
      <c r="Q84" s="203">
        <v>9.25</v>
      </c>
      <c r="R84" s="203">
        <v>17.97</v>
      </c>
      <c r="S84" s="203">
        <v>11.19</v>
      </c>
      <c r="T84" s="203">
        <v>0</v>
      </c>
      <c r="U84" s="203">
        <v>45.09</v>
      </c>
      <c r="V84" s="203">
        <v>6.04</v>
      </c>
      <c r="W84" s="203">
        <v>14.15</v>
      </c>
      <c r="X84" s="203">
        <v>62.52</v>
      </c>
      <c r="Y84" s="203">
        <v>0</v>
      </c>
      <c r="Z84" s="203">
        <v>104.62</v>
      </c>
      <c r="AA84" s="203">
        <v>33.909999999999997</v>
      </c>
      <c r="AB84" s="203">
        <v>0</v>
      </c>
      <c r="AC84" s="203">
        <v>14.21</v>
      </c>
      <c r="AD84" s="203">
        <v>0</v>
      </c>
      <c r="AE84" s="203">
        <v>0</v>
      </c>
      <c r="AF84" s="203">
        <v>0</v>
      </c>
      <c r="AG84" s="203">
        <v>-0.42</v>
      </c>
      <c r="AH84" s="203">
        <v>0</v>
      </c>
      <c r="AI84" s="203">
        <v>0</v>
      </c>
      <c r="AJ84" s="203">
        <v>0</v>
      </c>
      <c r="AK84" s="203">
        <v>96.5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155.16</v>
      </c>
      <c r="L85" s="203">
        <v>122.53</v>
      </c>
      <c r="M85" s="203">
        <v>30.77</v>
      </c>
      <c r="N85" s="203">
        <v>50.06</v>
      </c>
      <c r="O85" s="203">
        <v>70.72</v>
      </c>
      <c r="P85" s="203">
        <v>26.57</v>
      </c>
      <c r="Q85" s="203">
        <v>9.25</v>
      </c>
      <c r="R85" s="203">
        <v>17.97</v>
      </c>
      <c r="S85" s="203">
        <v>11.19</v>
      </c>
      <c r="T85" s="203">
        <v>0</v>
      </c>
      <c r="U85" s="203">
        <v>46.21</v>
      </c>
      <c r="V85" s="203">
        <v>6.04</v>
      </c>
      <c r="W85" s="203">
        <v>14.15</v>
      </c>
      <c r="X85" s="203">
        <v>62.52</v>
      </c>
      <c r="Y85" s="203">
        <v>0</v>
      </c>
      <c r="Z85" s="203">
        <v>104.62</v>
      </c>
      <c r="AA85" s="203">
        <v>33.909999999999997</v>
      </c>
      <c r="AB85" s="203">
        <v>0</v>
      </c>
      <c r="AC85" s="203">
        <v>14.21</v>
      </c>
      <c r="AD85" s="203">
        <v>0</v>
      </c>
      <c r="AE85" s="203">
        <v>0</v>
      </c>
      <c r="AF85" s="203">
        <v>0</v>
      </c>
      <c r="AG85" s="203">
        <v>-0.42</v>
      </c>
      <c r="AH85" s="203">
        <v>0</v>
      </c>
      <c r="AI85" s="203">
        <v>0</v>
      </c>
      <c r="AJ85" s="203">
        <v>0</v>
      </c>
      <c r="AK85" s="203">
        <v>97.12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155.16</v>
      </c>
      <c r="L86" s="203">
        <v>122.53</v>
      </c>
      <c r="M86" s="203">
        <v>30.77</v>
      </c>
      <c r="N86" s="203">
        <v>50.06</v>
      </c>
      <c r="O86" s="203">
        <v>70.72</v>
      </c>
      <c r="P86" s="203">
        <v>26.57</v>
      </c>
      <c r="Q86" s="203">
        <v>9.25</v>
      </c>
      <c r="R86" s="203">
        <v>17.97</v>
      </c>
      <c r="S86" s="203">
        <v>11.19</v>
      </c>
      <c r="T86" s="203">
        <v>0</v>
      </c>
      <c r="U86" s="203">
        <v>47.18</v>
      </c>
      <c r="V86" s="203">
        <v>6.04</v>
      </c>
      <c r="W86" s="203">
        <v>14.15</v>
      </c>
      <c r="X86" s="203">
        <v>62.52</v>
      </c>
      <c r="Y86" s="203">
        <v>0</v>
      </c>
      <c r="Z86" s="203">
        <v>104.62</v>
      </c>
      <c r="AA86" s="203">
        <v>33.909999999999997</v>
      </c>
      <c r="AB86" s="203">
        <v>0</v>
      </c>
      <c r="AC86" s="203">
        <v>14.21</v>
      </c>
      <c r="AD86" s="203">
        <v>0</v>
      </c>
      <c r="AE86" s="203">
        <v>0</v>
      </c>
      <c r="AF86" s="203">
        <v>0</v>
      </c>
      <c r="AG86" s="203">
        <v>-0.42</v>
      </c>
      <c r="AH86" s="203">
        <v>0</v>
      </c>
      <c r="AI86" s="203">
        <v>0</v>
      </c>
      <c r="AJ86" s="203">
        <v>0</v>
      </c>
      <c r="AK86" s="203">
        <v>97.12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155.16</v>
      </c>
      <c r="L87" s="203">
        <v>122.53</v>
      </c>
      <c r="M87" s="203">
        <v>30.77</v>
      </c>
      <c r="N87" s="203">
        <v>50.06</v>
      </c>
      <c r="O87" s="203">
        <v>70.72</v>
      </c>
      <c r="P87" s="203">
        <v>26.57</v>
      </c>
      <c r="Q87" s="203">
        <v>9.25</v>
      </c>
      <c r="R87" s="203">
        <v>17.97</v>
      </c>
      <c r="S87" s="203">
        <v>11.19</v>
      </c>
      <c r="T87" s="203">
        <v>0</v>
      </c>
      <c r="U87" s="203">
        <v>48.14</v>
      </c>
      <c r="V87" s="203">
        <v>6.04</v>
      </c>
      <c r="W87" s="203">
        <v>14.15</v>
      </c>
      <c r="X87" s="203">
        <v>62.52</v>
      </c>
      <c r="Y87" s="203">
        <v>0</v>
      </c>
      <c r="Z87" s="203">
        <v>104.62</v>
      </c>
      <c r="AA87" s="203">
        <v>33.909999999999997</v>
      </c>
      <c r="AB87" s="203">
        <v>0</v>
      </c>
      <c r="AC87" s="203">
        <v>3.56</v>
      </c>
      <c r="AD87" s="203">
        <v>0</v>
      </c>
      <c r="AE87" s="203">
        <v>0</v>
      </c>
      <c r="AF87" s="203">
        <v>0</v>
      </c>
      <c r="AG87" s="203">
        <v>-0.42</v>
      </c>
      <c r="AH87" s="203">
        <v>0</v>
      </c>
      <c r="AI87" s="203">
        <v>0</v>
      </c>
      <c r="AJ87" s="203">
        <v>0</v>
      </c>
      <c r="AK87" s="203">
        <v>98.69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155.16</v>
      </c>
      <c r="L88" s="203">
        <v>122.53</v>
      </c>
      <c r="M88" s="203">
        <v>30.77</v>
      </c>
      <c r="N88" s="203">
        <v>50.06</v>
      </c>
      <c r="O88" s="203">
        <v>70.72</v>
      </c>
      <c r="P88" s="203">
        <v>26.57</v>
      </c>
      <c r="Q88" s="203">
        <v>9.25</v>
      </c>
      <c r="R88" s="203">
        <v>17.97</v>
      </c>
      <c r="S88" s="203">
        <v>11.19</v>
      </c>
      <c r="T88" s="203">
        <v>0</v>
      </c>
      <c r="U88" s="203">
        <v>49.11</v>
      </c>
      <c r="V88" s="203">
        <v>6.04</v>
      </c>
      <c r="W88" s="203">
        <v>14.15</v>
      </c>
      <c r="X88" s="203">
        <v>62.52</v>
      </c>
      <c r="Y88" s="203">
        <v>0</v>
      </c>
      <c r="Z88" s="203">
        <v>104.62</v>
      </c>
      <c r="AA88" s="203">
        <v>33.909999999999997</v>
      </c>
      <c r="AB88" s="203">
        <v>0</v>
      </c>
      <c r="AC88" s="203">
        <v>3.56</v>
      </c>
      <c r="AD88" s="203">
        <v>0</v>
      </c>
      <c r="AE88" s="203">
        <v>0</v>
      </c>
      <c r="AF88" s="203">
        <v>0</v>
      </c>
      <c r="AG88" s="203">
        <v>-0.42</v>
      </c>
      <c r="AH88" s="203">
        <v>0</v>
      </c>
      <c r="AI88" s="203">
        <v>0</v>
      </c>
      <c r="AJ88" s="203">
        <v>0</v>
      </c>
      <c r="AK88" s="203">
        <v>98.69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155.16</v>
      </c>
      <c r="L89" s="203">
        <v>122.53</v>
      </c>
      <c r="M89" s="203">
        <v>30.77</v>
      </c>
      <c r="N89" s="203">
        <v>50.06</v>
      </c>
      <c r="O89" s="203">
        <v>70.72</v>
      </c>
      <c r="P89" s="203">
        <v>26.57</v>
      </c>
      <c r="Q89" s="203">
        <v>9.25</v>
      </c>
      <c r="R89" s="203">
        <v>17.97</v>
      </c>
      <c r="S89" s="203">
        <v>11.19</v>
      </c>
      <c r="T89" s="203">
        <v>0</v>
      </c>
      <c r="U89" s="203">
        <v>49.11</v>
      </c>
      <c r="V89" s="203">
        <v>6.04</v>
      </c>
      <c r="W89" s="203">
        <v>13.89</v>
      </c>
      <c r="X89" s="203">
        <v>62.52</v>
      </c>
      <c r="Y89" s="203">
        <v>0</v>
      </c>
      <c r="Z89" s="203">
        <v>104.62</v>
      </c>
      <c r="AA89" s="203">
        <v>33.909999999999997</v>
      </c>
      <c r="AB89" s="203">
        <v>0</v>
      </c>
      <c r="AC89" s="203">
        <v>3.56</v>
      </c>
      <c r="AD89" s="203">
        <v>0</v>
      </c>
      <c r="AE89" s="203">
        <v>0</v>
      </c>
      <c r="AF89" s="203">
        <v>0</v>
      </c>
      <c r="AG89" s="203">
        <v>-0.42</v>
      </c>
      <c r="AH89" s="203">
        <v>0</v>
      </c>
      <c r="AI89" s="203">
        <v>0</v>
      </c>
      <c r="AJ89" s="203">
        <v>0</v>
      </c>
      <c r="AK89" s="203">
        <v>99.62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155.16</v>
      </c>
      <c r="L90" s="203">
        <v>122.53</v>
      </c>
      <c r="M90" s="203">
        <v>30.77</v>
      </c>
      <c r="N90" s="203">
        <v>50.06</v>
      </c>
      <c r="O90" s="203">
        <v>70.72</v>
      </c>
      <c r="P90" s="203">
        <v>26.57</v>
      </c>
      <c r="Q90" s="203">
        <v>9.25</v>
      </c>
      <c r="R90" s="203">
        <v>17.97</v>
      </c>
      <c r="S90" s="203">
        <v>11.19</v>
      </c>
      <c r="T90" s="203">
        <v>0</v>
      </c>
      <c r="U90" s="203">
        <v>49.11</v>
      </c>
      <c r="V90" s="203">
        <v>6.04</v>
      </c>
      <c r="W90" s="203">
        <v>14.15</v>
      </c>
      <c r="X90" s="203">
        <v>62.52</v>
      </c>
      <c r="Y90" s="203">
        <v>0</v>
      </c>
      <c r="Z90" s="203">
        <v>104.62</v>
      </c>
      <c r="AA90" s="203">
        <v>33.909999999999997</v>
      </c>
      <c r="AB90" s="203">
        <v>0</v>
      </c>
      <c r="AC90" s="203">
        <v>3.56</v>
      </c>
      <c r="AD90" s="203">
        <v>0</v>
      </c>
      <c r="AE90" s="203">
        <v>0</v>
      </c>
      <c r="AF90" s="203">
        <v>0</v>
      </c>
      <c r="AG90" s="203">
        <v>-0.42</v>
      </c>
      <c r="AH90" s="203">
        <v>0</v>
      </c>
      <c r="AI90" s="203">
        <v>0</v>
      </c>
      <c r="AJ90" s="203">
        <v>0</v>
      </c>
      <c r="AK90" s="203">
        <v>99.62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155.16</v>
      </c>
      <c r="L91" s="203">
        <v>122.53</v>
      </c>
      <c r="M91" s="203">
        <v>30.77</v>
      </c>
      <c r="N91" s="203">
        <v>50.06</v>
      </c>
      <c r="O91" s="203">
        <v>70.72</v>
      </c>
      <c r="P91" s="203">
        <v>26.57</v>
      </c>
      <c r="Q91" s="203">
        <v>9.25</v>
      </c>
      <c r="R91" s="203">
        <v>17.97</v>
      </c>
      <c r="S91" s="203">
        <v>11.19</v>
      </c>
      <c r="T91" s="203">
        <v>0</v>
      </c>
      <c r="U91" s="203">
        <v>47.5</v>
      </c>
      <c r="V91" s="203">
        <v>6.04</v>
      </c>
      <c r="W91" s="203">
        <v>14.15</v>
      </c>
      <c r="X91" s="203">
        <v>62.52</v>
      </c>
      <c r="Y91" s="203">
        <v>0</v>
      </c>
      <c r="Z91" s="203">
        <v>104.62</v>
      </c>
      <c r="AA91" s="203">
        <v>33.909999999999997</v>
      </c>
      <c r="AB91" s="203">
        <v>0</v>
      </c>
      <c r="AC91" s="203">
        <v>14.21</v>
      </c>
      <c r="AD91" s="203">
        <v>0</v>
      </c>
      <c r="AE91" s="203">
        <v>0</v>
      </c>
      <c r="AF91" s="203">
        <v>0</v>
      </c>
      <c r="AG91" s="203">
        <v>-0.42</v>
      </c>
      <c r="AH91" s="203">
        <v>0</v>
      </c>
      <c r="AI91" s="203">
        <v>0</v>
      </c>
      <c r="AJ91" s="203">
        <v>0</v>
      </c>
      <c r="AK91" s="203">
        <v>99.62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155.16</v>
      </c>
      <c r="L92" s="203">
        <v>122.53</v>
      </c>
      <c r="M92" s="203">
        <v>30.77</v>
      </c>
      <c r="N92" s="203">
        <v>50.06</v>
      </c>
      <c r="O92" s="203">
        <v>70.72</v>
      </c>
      <c r="P92" s="203">
        <v>26.57</v>
      </c>
      <c r="Q92" s="203">
        <v>9.25</v>
      </c>
      <c r="R92" s="203">
        <v>17.97</v>
      </c>
      <c r="S92" s="203">
        <v>11.19</v>
      </c>
      <c r="T92" s="203">
        <v>0</v>
      </c>
      <c r="U92" s="203">
        <v>47.5</v>
      </c>
      <c r="V92" s="203">
        <v>6.04</v>
      </c>
      <c r="W92" s="203">
        <v>14.15</v>
      </c>
      <c r="X92" s="203">
        <v>62.52</v>
      </c>
      <c r="Y92" s="203">
        <v>0</v>
      </c>
      <c r="Z92" s="203">
        <v>104.62</v>
      </c>
      <c r="AA92" s="203">
        <v>33.909999999999997</v>
      </c>
      <c r="AB92" s="203">
        <v>0</v>
      </c>
      <c r="AC92" s="203">
        <v>14.21</v>
      </c>
      <c r="AD92" s="203">
        <v>0</v>
      </c>
      <c r="AE92" s="203">
        <v>0</v>
      </c>
      <c r="AF92" s="203">
        <v>0</v>
      </c>
      <c r="AG92" s="203">
        <v>-0.42</v>
      </c>
      <c r="AH92" s="203">
        <v>0</v>
      </c>
      <c r="AI92" s="203">
        <v>0</v>
      </c>
      <c r="AJ92" s="203">
        <v>0</v>
      </c>
      <c r="AK92" s="203">
        <v>99.62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155.16</v>
      </c>
      <c r="L93" s="203">
        <v>122.53</v>
      </c>
      <c r="M93" s="203">
        <v>30.77</v>
      </c>
      <c r="N93" s="203">
        <v>50.06</v>
      </c>
      <c r="O93" s="203">
        <v>70.72</v>
      </c>
      <c r="P93" s="203">
        <v>26.57</v>
      </c>
      <c r="Q93" s="203">
        <v>9.24</v>
      </c>
      <c r="R93" s="203">
        <v>17.97</v>
      </c>
      <c r="S93" s="203">
        <v>11.18</v>
      </c>
      <c r="T93" s="203">
        <v>0</v>
      </c>
      <c r="U93" s="203">
        <v>47.5</v>
      </c>
      <c r="V93" s="203">
        <v>6.04</v>
      </c>
      <c r="W93" s="203">
        <v>14.74</v>
      </c>
      <c r="X93" s="203">
        <v>62.52</v>
      </c>
      <c r="Y93" s="203">
        <v>0</v>
      </c>
      <c r="Z93" s="203">
        <v>104.62</v>
      </c>
      <c r="AA93" s="203">
        <v>33.909999999999997</v>
      </c>
      <c r="AB93" s="203">
        <v>0</v>
      </c>
      <c r="AC93" s="203">
        <v>14.21</v>
      </c>
      <c r="AD93" s="203">
        <v>0</v>
      </c>
      <c r="AE93" s="203">
        <v>0</v>
      </c>
      <c r="AF93" s="203">
        <v>0</v>
      </c>
      <c r="AG93" s="203">
        <v>-0.42</v>
      </c>
      <c r="AH93" s="203">
        <v>0</v>
      </c>
      <c r="AI93" s="203">
        <v>0</v>
      </c>
      <c r="AJ93" s="203">
        <v>0</v>
      </c>
      <c r="AK93" s="203">
        <v>99.62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155.16</v>
      </c>
      <c r="L94" s="203">
        <v>122.53</v>
      </c>
      <c r="M94" s="203">
        <v>30.77</v>
      </c>
      <c r="N94" s="203">
        <v>50.06</v>
      </c>
      <c r="O94" s="203">
        <v>70.72</v>
      </c>
      <c r="P94" s="203">
        <v>26.57</v>
      </c>
      <c r="Q94" s="203">
        <v>9.24</v>
      </c>
      <c r="R94" s="203">
        <v>17.97</v>
      </c>
      <c r="S94" s="203">
        <v>11.18</v>
      </c>
      <c r="T94" s="203">
        <v>0</v>
      </c>
      <c r="U94" s="203">
        <v>47.5</v>
      </c>
      <c r="V94" s="203">
        <v>6.04</v>
      </c>
      <c r="W94" s="203">
        <v>14.74</v>
      </c>
      <c r="X94" s="203">
        <v>62.52</v>
      </c>
      <c r="Y94" s="203">
        <v>0</v>
      </c>
      <c r="Z94" s="203">
        <v>104.62</v>
      </c>
      <c r="AA94" s="203">
        <v>33.909999999999997</v>
      </c>
      <c r="AB94" s="203">
        <v>0</v>
      </c>
      <c r="AC94" s="203">
        <v>14.21</v>
      </c>
      <c r="AD94" s="203">
        <v>0</v>
      </c>
      <c r="AE94" s="203">
        <v>0</v>
      </c>
      <c r="AF94" s="203">
        <v>0</v>
      </c>
      <c r="AG94" s="203">
        <v>-0.42</v>
      </c>
      <c r="AH94" s="203">
        <v>0</v>
      </c>
      <c r="AI94" s="203">
        <v>0</v>
      </c>
      <c r="AJ94" s="203">
        <v>0</v>
      </c>
      <c r="AK94" s="203">
        <v>99.62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155.16</v>
      </c>
      <c r="L95" s="203">
        <v>122.53</v>
      </c>
      <c r="M95" s="203">
        <v>30.77</v>
      </c>
      <c r="N95" s="203">
        <v>50.06</v>
      </c>
      <c r="O95" s="203">
        <v>70.72</v>
      </c>
      <c r="P95" s="203">
        <v>26.57</v>
      </c>
      <c r="Q95" s="203">
        <v>9.25</v>
      </c>
      <c r="R95" s="203">
        <v>17.97</v>
      </c>
      <c r="S95" s="203">
        <v>11.19</v>
      </c>
      <c r="T95" s="203">
        <v>0</v>
      </c>
      <c r="U95" s="203">
        <v>47.5</v>
      </c>
      <c r="V95" s="203">
        <v>6.04</v>
      </c>
      <c r="W95" s="203">
        <v>14.74</v>
      </c>
      <c r="X95" s="203">
        <v>62.52</v>
      </c>
      <c r="Y95" s="203">
        <v>0</v>
      </c>
      <c r="Z95" s="203">
        <v>104.62</v>
      </c>
      <c r="AA95" s="203">
        <v>33.909999999999997</v>
      </c>
      <c r="AB95" s="203">
        <v>0</v>
      </c>
      <c r="AC95" s="203">
        <v>14.21</v>
      </c>
      <c r="AD95" s="203">
        <v>0</v>
      </c>
      <c r="AE95" s="203">
        <v>0</v>
      </c>
      <c r="AF95" s="203">
        <v>0</v>
      </c>
      <c r="AG95" s="203">
        <v>-0.42</v>
      </c>
      <c r="AH95" s="203">
        <v>0</v>
      </c>
      <c r="AI95" s="203">
        <v>0</v>
      </c>
      <c r="AJ95" s="203">
        <v>0</v>
      </c>
      <c r="AK95" s="203">
        <v>99.62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155.16</v>
      </c>
      <c r="L96" s="203">
        <v>122.53</v>
      </c>
      <c r="M96" s="203">
        <v>30.77</v>
      </c>
      <c r="N96" s="203">
        <v>50.06</v>
      </c>
      <c r="O96" s="203">
        <v>70.72</v>
      </c>
      <c r="P96" s="203">
        <v>26.57</v>
      </c>
      <c r="Q96" s="203">
        <v>9.25</v>
      </c>
      <c r="R96" s="203">
        <v>17.97</v>
      </c>
      <c r="S96" s="203">
        <v>11.19</v>
      </c>
      <c r="T96" s="203">
        <v>0</v>
      </c>
      <c r="U96" s="203">
        <v>47.5</v>
      </c>
      <c r="V96" s="203">
        <v>6.04</v>
      </c>
      <c r="W96" s="203">
        <v>14.74</v>
      </c>
      <c r="X96" s="203">
        <v>62.52</v>
      </c>
      <c r="Y96" s="203">
        <v>0</v>
      </c>
      <c r="Z96" s="203">
        <v>104.62</v>
      </c>
      <c r="AA96" s="203">
        <v>33.909999999999997</v>
      </c>
      <c r="AB96" s="203">
        <v>0</v>
      </c>
      <c r="AC96" s="203">
        <v>14.21</v>
      </c>
      <c r="AD96" s="203">
        <v>0</v>
      </c>
      <c r="AE96" s="203">
        <v>0</v>
      </c>
      <c r="AF96" s="203">
        <v>0</v>
      </c>
      <c r="AG96" s="203">
        <v>-0.42</v>
      </c>
      <c r="AH96" s="203">
        <v>0</v>
      </c>
      <c r="AI96" s="203">
        <v>0</v>
      </c>
      <c r="AJ96" s="203">
        <v>0</v>
      </c>
      <c r="AK96" s="203">
        <v>99.62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155.16</v>
      </c>
      <c r="L97" s="203">
        <v>122.53</v>
      </c>
      <c r="M97" s="203">
        <v>30.77</v>
      </c>
      <c r="N97" s="203">
        <v>50.06</v>
      </c>
      <c r="O97" s="203">
        <v>70.72</v>
      </c>
      <c r="P97" s="203">
        <v>26.57</v>
      </c>
      <c r="Q97" s="203">
        <v>9.25</v>
      </c>
      <c r="R97" s="203">
        <v>17.97</v>
      </c>
      <c r="S97" s="203">
        <v>11.19</v>
      </c>
      <c r="T97" s="203">
        <v>0</v>
      </c>
      <c r="U97" s="203">
        <v>48.31</v>
      </c>
      <c r="V97" s="203">
        <v>6.04</v>
      </c>
      <c r="W97" s="203">
        <v>14.74</v>
      </c>
      <c r="X97" s="203">
        <v>62.52</v>
      </c>
      <c r="Y97" s="203">
        <v>0</v>
      </c>
      <c r="Z97" s="203">
        <v>104.62</v>
      </c>
      <c r="AA97" s="203">
        <v>33.909999999999997</v>
      </c>
      <c r="AB97" s="203">
        <v>0</v>
      </c>
      <c r="AC97" s="203">
        <v>14.21</v>
      </c>
      <c r="AD97" s="203">
        <v>0</v>
      </c>
      <c r="AE97" s="203">
        <v>0</v>
      </c>
      <c r="AF97" s="203">
        <v>0</v>
      </c>
      <c r="AG97" s="203">
        <v>-0.42</v>
      </c>
      <c r="AH97" s="203">
        <v>0</v>
      </c>
      <c r="AI97" s="203">
        <v>0</v>
      </c>
      <c r="AJ97" s="203">
        <v>0</v>
      </c>
      <c r="AK97" s="203">
        <v>99.62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155.16</v>
      </c>
      <c r="L98" s="203">
        <v>122.53</v>
      </c>
      <c r="M98" s="203">
        <v>30.77</v>
      </c>
      <c r="N98" s="203">
        <v>50.06</v>
      </c>
      <c r="O98" s="203">
        <v>70.72</v>
      </c>
      <c r="P98" s="203">
        <v>26.57</v>
      </c>
      <c r="Q98" s="203">
        <v>9.25</v>
      </c>
      <c r="R98" s="203">
        <v>17.97</v>
      </c>
      <c r="S98" s="203">
        <v>11.19</v>
      </c>
      <c r="T98" s="203">
        <v>0</v>
      </c>
      <c r="U98" s="203">
        <v>48.31</v>
      </c>
      <c r="V98" s="203">
        <v>6.04</v>
      </c>
      <c r="W98" s="203">
        <v>14.74</v>
      </c>
      <c r="X98" s="203">
        <v>62.52</v>
      </c>
      <c r="Y98" s="203">
        <v>0</v>
      </c>
      <c r="Z98" s="203">
        <v>104.62</v>
      </c>
      <c r="AA98" s="203">
        <v>33.909999999999997</v>
      </c>
      <c r="AB98" s="203">
        <v>0</v>
      </c>
      <c r="AC98" s="203">
        <v>14.21</v>
      </c>
      <c r="AD98" s="203">
        <v>0</v>
      </c>
      <c r="AE98" s="203">
        <v>0</v>
      </c>
      <c r="AF98" s="203">
        <v>0</v>
      </c>
      <c r="AG98" s="203">
        <v>-0.42</v>
      </c>
      <c r="AH98" s="203">
        <v>0</v>
      </c>
      <c r="AI98" s="203">
        <v>0</v>
      </c>
      <c r="AJ98" s="203">
        <v>0</v>
      </c>
      <c r="AK98" s="203">
        <v>99.62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3.0399349999999976</v>
      </c>
      <c r="L99">
        <f t="shared" si="0"/>
        <v>2.1842124999999988</v>
      </c>
      <c r="M99">
        <f t="shared" si="0"/>
        <v>0.73847999999999969</v>
      </c>
      <c r="N99">
        <f t="shared" si="0"/>
        <v>1.2014400000000005</v>
      </c>
      <c r="O99">
        <f t="shared" si="0"/>
        <v>1.697280000000001</v>
      </c>
      <c r="P99">
        <f t="shared" si="0"/>
        <v>0.6350600000000004</v>
      </c>
      <c r="Q99">
        <f t="shared" si="0"/>
        <v>0.16970500000000005</v>
      </c>
      <c r="R99">
        <f t="shared" si="0"/>
        <v>0.32086000000000042</v>
      </c>
      <c r="S99">
        <f t="shared" si="0"/>
        <v>0.20274000000000031</v>
      </c>
      <c r="T99">
        <f t="shared" si="0"/>
        <v>0</v>
      </c>
      <c r="U99">
        <f t="shared" si="0"/>
        <v>0.98345499999999919</v>
      </c>
      <c r="V99">
        <f t="shared" si="0"/>
        <v>0.15700500000000003</v>
      </c>
      <c r="W99">
        <f t="shared" si="0"/>
        <v>0.30506500000000031</v>
      </c>
      <c r="X99">
        <f t="shared" si="0"/>
        <v>1.5004800000000031</v>
      </c>
      <c r="Y99">
        <f t="shared" si="0"/>
        <v>0</v>
      </c>
      <c r="Z99">
        <f t="shared" si="0"/>
        <v>2.0693049999999991</v>
      </c>
      <c r="AA99">
        <f t="shared" si="0"/>
        <v>0.59836999999999996</v>
      </c>
      <c r="AB99">
        <f t="shared" si="0"/>
        <v>0</v>
      </c>
      <c r="AC99">
        <f t="shared" si="0"/>
        <v>0.22298250000000008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-1.0080000000000023E-2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2.3219550000000009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0.51488750000000005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49.98</v>
      </c>
      <c r="L3" s="203">
        <v>62.97</v>
      </c>
      <c r="M3" s="203">
        <v>0</v>
      </c>
      <c r="N3" s="203">
        <v>28.95</v>
      </c>
      <c r="O3" s="203">
        <v>48.62</v>
      </c>
      <c r="P3" s="203">
        <v>66.63</v>
      </c>
      <c r="Q3" s="203">
        <v>5.35</v>
      </c>
      <c r="R3" s="203">
        <v>10.39</v>
      </c>
      <c r="S3" s="203">
        <v>6.47</v>
      </c>
      <c r="T3" s="203">
        <v>0</v>
      </c>
      <c r="U3" s="203">
        <v>188.13</v>
      </c>
      <c r="V3" s="203">
        <v>5.08</v>
      </c>
      <c r="W3" s="203">
        <v>7.58</v>
      </c>
      <c r="X3" s="203">
        <v>36.159999999999997</v>
      </c>
      <c r="Y3" s="203">
        <v>0</v>
      </c>
      <c r="Z3" s="203">
        <v>31.76</v>
      </c>
      <c r="AA3" s="203">
        <v>16.670000000000002</v>
      </c>
      <c r="AB3" s="203">
        <v>0</v>
      </c>
      <c r="AC3" s="203">
        <v>7.43</v>
      </c>
      <c r="AD3" s="203">
        <v>0</v>
      </c>
      <c r="AE3" s="203">
        <v>0</v>
      </c>
      <c r="AF3" s="203">
        <v>0</v>
      </c>
      <c r="AG3" s="203">
        <v>-0.24</v>
      </c>
      <c r="AH3" s="203">
        <v>0</v>
      </c>
      <c r="AI3" s="203">
        <v>0</v>
      </c>
      <c r="AJ3" s="203">
        <v>0</v>
      </c>
      <c r="AK3" s="203">
        <v>49.92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49.98</v>
      </c>
      <c r="L4" s="203">
        <v>62.97</v>
      </c>
      <c r="M4" s="203">
        <v>0</v>
      </c>
      <c r="N4" s="203">
        <v>28.95</v>
      </c>
      <c r="O4" s="203">
        <v>48.62</v>
      </c>
      <c r="P4" s="203">
        <v>66.63</v>
      </c>
      <c r="Q4" s="203">
        <v>5.35</v>
      </c>
      <c r="R4" s="203">
        <v>10.39</v>
      </c>
      <c r="S4" s="203">
        <v>6.47</v>
      </c>
      <c r="T4" s="203">
        <v>0</v>
      </c>
      <c r="U4" s="203">
        <v>188.13</v>
      </c>
      <c r="V4" s="203">
        <v>5.08</v>
      </c>
      <c r="W4" s="203">
        <v>7.58</v>
      </c>
      <c r="X4" s="203">
        <v>36.159999999999997</v>
      </c>
      <c r="Y4" s="203">
        <v>0</v>
      </c>
      <c r="Z4" s="203">
        <v>31.76</v>
      </c>
      <c r="AA4" s="203">
        <v>16.670000000000002</v>
      </c>
      <c r="AB4" s="203">
        <v>0</v>
      </c>
      <c r="AC4" s="203">
        <v>7.43</v>
      </c>
      <c r="AD4" s="203">
        <v>0</v>
      </c>
      <c r="AE4" s="203">
        <v>0</v>
      </c>
      <c r="AF4" s="203">
        <v>0</v>
      </c>
      <c r="AG4" s="203">
        <v>-0.24</v>
      </c>
      <c r="AH4" s="203">
        <v>0</v>
      </c>
      <c r="AI4" s="203">
        <v>0</v>
      </c>
      <c r="AJ4" s="203">
        <v>0</v>
      </c>
      <c r="AK4" s="203">
        <v>49.92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49.98</v>
      </c>
      <c r="L5" s="203">
        <v>62.97</v>
      </c>
      <c r="M5" s="203">
        <v>0</v>
      </c>
      <c r="N5" s="203">
        <v>28.95</v>
      </c>
      <c r="O5" s="203">
        <v>48.62</v>
      </c>
      <c r="P5" s="203">
        <v>66.63</v>
      </c>
      <c r="Q5" s="203">
        <v>5.35</v>
      </c>
      <c r="R5" s="203">
        <v>10.39</v>
      </c>
      <c r="S5" s="203">
        <v>6.47</v>
      </c>
      <c r="T5" s="203">
        <v>0</v>
      </c>
      <c r="U5" s="203">
        <v>188.13</v>
      </c>
      <c r="V5" s="203">
        <v>5.08</v>
      </c>
      <c r="W5" s="203">
        <v>7.58</v>
      </c>
      <c r="X5" s="203">
        <v>36.159999999999997</v>
      </c>
      <c r="Y5" s="203">
        <v>0</v>
      </c>
      <c r="Z5" s="203">
        <v>31.76</v>
      </c>
      <c r="AA5" s="203">
        <v>16.670000000000002</v>
      </c>
      <c r="AB5" s="203">
        <v>0</v>
      </c>
      <c r="AC5" s="203">
        <v>7.43</v>
      </c>
      <c r="AD5" s="203">
        <v>0</v>
      </c>
      <c r="AE5" s="203">
        <v>0</v>
      </c>
      <c r="AF5" s="203">
        <v>0</v>
      </c>
      <c r="AG5" s="203">
        <v>-0.24</v>
      </c>
      <c r="AH5" s="203">
        <v>0</v>
      </c>
      <c r="AI5" s="203">
        <v>0</v>
      </c>
      <c r="AJ5" s="203">
        <v>0</v>
      </c>
      <c r="AK5" s="203">
        <v>49.92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49.98</v>
      </c>
      <c r="L6" s="203">
        <v>62.97</v>
      </c>
      <c r="M6" s="203">
        <v>0</v>
      </c>
      <c r="N6" s="203">
        <v>28.95</v>
      </c>
      <c r="O6" s="203">
        <v>48.62</v>
      </c>
      <c r="P6" s="203">
        <v>66.63</v>
      </c>
      <c r="Q6" s="203">
        <v>5.35</v>
      </c>
      <c r="R6" s="203">
        <v>10.39</v>
      </c>
      <c r="S6" s="203">
        <v>6.47</v>
      </c>
      <c r="T6" s="203">
        <v>0</v>
      </c>
      <c r="U6" s="203">
        <v>188.13</v>
      </c>
      <c r="V6" s="203">
        <v>5.08</v>
      </c>
      <c r="W6" s="203">
        <v>7.58</v>
      </c>
      <c r="X6" s="203">
        <v>36.159999999999997</v>
      </c>
      <c r="Y6" s="203">
        <v>0</v>
      </c>
      <c r="Z6" s="203">
        <v>31.76</v>
      </c>
      <c r="AA6" s="203">
        <v>16.670000000000002</v>
      </c>
      <c r="AB6" s="203">
        <v>0</v>
      </c>
      <c r="AC6" s="203">
        <v>7.43</v>
      </c>
      <c r="AD6" s="203">
        <v>0</v>
      </c>
      <c r="AE6" s="203">
        <v>0</v>
      </c>
      <c r="AF6" s="203">
        <v>0</v>
      </c>
      <c r="AG6" s="203">
        <v>-0.24</v>
      </c>
      <c r="AH6" s="203">
        <v>0</v>
      </c>
      <c r="AI6" s="203">
        <v>0</v>
      </c>
      <c r="AJ6" s="203">
        <v>0</v>
      </c>
      <c r="AK6" s="203">
        <v>49.92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49.98</v>
      </c>
      <c r="L7" s="203">
        <v>19.3</v>
      </c>
      <c r="M7" s="203">
        <v>0</v>
      </c>
      <c r="N7" s="203">
        <v>28.95</v>
      </c>
      <c r="O7" s="203">
        <v>48.62</v>
      </c>
      <c r="P7" s="203">
        <v>60.06</v>
      </c>
      <c r="Q7" s="203">
        <v>5.35</v>
      </c>
      <c r="R7" s="203">
        <v>10.39</v>
      </c>
      <c r="S7" s="203">
        <v>6.47</v>
      </c>
      <c r="T7" s="203">
        <v>0</v>
      </c>
      <c r="U7" s="203">
        <v>188.13</v>
      </c>
      <c r="V7" s="203">
        <v>5.08</v>
      </c>
      <c r="W7" s="203">
        <v>7.58</v>
      </c>
      <c r="X7" s="203">
        <v>36.159999999999997</v>
      </c>
      <c r="Y7" s="203">
        <v>0</v>
      </c>
      <c r="Z7" s="203">
        <v>31.76</v>
      </c>
      <c r="AA7" s="203">
        <v>9.31</v>
      </c>
      <c r="AB7" s="203">
        <v>0</v>
      </c>
      <c r="AC7" s="203">
        <v>7.43</v>
      </c>
      <c r="AD7" s="203">
        <v>0</v>
      </c>
      <c r="AE7" s="203">
        <v>0</v>
      </c>
      <c r="AF7" s="203">
        <v>0</v>
      </c>
      <c r="AG7" s="203">
        <v>-0.24</v>
      </c>
      <c r="AH7" s="203">
        <v>0</v>
      </c>
      <c r="AI7" s="203">
        <v>0</v>
      </c>
      <c r="AJ7" s="203">
        <v>0</v>
      </c>
      <c r="AK7" s="203">
        <v>49.92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49.98</v>
      </c>
      <c r="L8" s="203">
        <v>19.3</v>
      </c>
      <c r="M8" s="203">
        <v>0</v>
      </c>
      <c r="N8" s="203">
        <v>28.95</v>
      </c>
      <c r="O8" s="203">
        <v>48.62</v>
      </c>
      <c r="P8" s="203">
        <v>60.06</v>
      </c>
      <c r="Q8" s="203">
        <v>5.35</v>
      </c>
      <c r="R8" s="203">
        <v>10.39</v>
      </c>
      <c r="S8" s="203">
        <v>6.47</v>
      </c>
      <c r="T8" s="203">
        <v>0</v>
      </c>
      <c r="U8" s="203">
        <v>188.13</v>
      </c>
      <c r="V8" s="203">
        <v>5.08</v>
      </c>
      <c r="W8" s="203">
        <v>7.58</v>
      </c>
      <c r="X8" s="203">
        <v>36.159999999999997</v>
      </c>
      <c r="Y8" s="203">
        <v>0</v>
      </c>
      <c r="Z8" s="203">
        <v>31.76</v>
      </c>
      <c r="AA8" s="203">
        <v>9.31</v>
      </c>
      <c r="AB8" s="203">
        <v>0</v>
      </c>
      <c r="AC8" s="203">
        <v>21.25</v>
      </c>
      <c r="AD8" s="203">
        <v>0</v>
      </c>
      <c r="AE8" s="203">
        <v>0</v>
      </c>
      <c r="AF8" s="203">
        <v>0</v>
      </c>
      <c r="AG8" s="203">
        <v>-0.24</v>
      </c>
      <c r="AH8" s="203">
        <v>0</v>
      </c>
      <c r="AI8" s="203">
        <v>0</v>
      </c>
      <c r="AJ8" s="203">
        <v>0</v>
      </c>
      <c r="AK8" s="203">
        <v>49.92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49.98</v>
      </c>
      <c r="L9" s="203">
        <v>19.3</v>
      </c>
      <c r="M9" s="203">
        <v>0</v>
      </c>
      <c r="N9" s="203">
        <v>28.95</v>
      </c>
      <c r="O9" s="203">
        <v>48.62</v>
      </c>
      <c r="P9" s="203">
        <v>60.06</v>
      </c>
      <c r="Q9" s="203">
        <v>5.35</v>
      </c>
      <c r="R9" s="203">
        <v>10.39</v>
      </c>
      <c r="S9" s="203">
        <v>6.47</v>
      </c>
      <c r="T9" s="203">
        <v>0</v>
      </c>
      <c r="U9" s="203">
        <v>188.13</v>
      </c>
      <c r="V9" s="203">
        <v>5.08</v>
      </c>
      <c r="W9" s="203">
        <v>7.58</v>
      </c>
      <c r="X9" s="203">
        <v>36.159999999999997</v>
      </c>
      <c r="Y9" s="203">
        <v>0</v>
      </c>
      <c r="Z9" s="203">
        <v>31.76</v>
      </c>
      <c r="AA9" s="203">
        <v>9.65</v>
      </c>
      <c r="AB9" s="203">
        <v>0</v>
      </c>
      <c r="AC9" s="203">
        <v>21.25</v>
      </c>
      <c r="AD9" s="203">
        <v>0</v>
      </c>
      <c r="AE9" s="203">
        <v>0</v>
      </c>
      <c r="AF9" s="203">
        <v>0</v>
      </c>
      <c r="AG9" s="203">
        <v>-0.24</v>
      </c>
      <c r="AH9" s="203">
        <v>0</v>
      </c>
      <c r="AI9" s="203">
        <v>0</v>
      </c>
      <c r="AJ9" s="203">
        <v>0</v>
      </c>
      <c r="AK9" s="203">
        <v>49.92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49.98</v>
      </c>
      <c r="L10" s="203">
        <v>19.3</v>
      </c>
      <c r="M10" s="203">
        <v>0</v>
      </c>
      <c r="N10" s="203">
        <v>28.95</v>
      </c>
      <c r="O10" s="203">
        <v>48.62</v>
      </c>
      <c r="P10" s="203">
        <v>60.06</v>
      </c>
      <c r="Q10" s="203">
        <v>5.35</v>
      </c>
      <c r="R10" s="203">
        <v>10.39</v>
      </c>
      <c r="S10" s="203">
        <v>6.47</v>
      </c>
      <c r="T10" s="203">
        <v>0</v>
      </c>
      <c r="U10" s="203">
        <v>188.13</v>
      </c>
      <c r="V10" s="203">
        <v>5.08</v>
      </c>
      <c r="W10" s="203">
        <v>7.58</v>
      </c>
      <c r="X10" s="203">
        <v>36.159999999999997</v>
      </c>
      <c r="Y10" s="203">
        <v>0</v>
      </c>
      <c r="Z10" s="203">
        <v>31.76</v>
      </c>
      <c r="AA10" s="203">
        <v>9.65</v>
      </c>
      <c r="AB10" s="203">
        <v>0</v>
      </c>
      <c r="AC10" s="203">
        <v>21.25</v>
      </c>
      <c r="AD10" s="203">
        <v>0</v>
      </c>
      <c r="AE10" s="203">
        <v>0</v>
      </c>
      <c r="AF10" s="203">
        <v>0</v>
      </c>
      <c r="AG10" s="203">
        <v>-0.24</v>
      </c>
      <c r="AH10" s="203">
        <v>0</v>
      </c>
      <c r="AI10" s="203">
        <v>0</v>
      </c>
      <c r="AJ10" s="203">
        <v>0</v>
      </c>
      <c r="AK10" s="203">
        <v>49.92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49.98</v>
      </c>
      <c r="L11" s="203">
        <v>50.42</v>
      </c>
      <c r="M11" s="203">
        <v>0</v>
      </c>
      <c r="N11" s="203">
        <v>28.95</v>
      </c>
      <c r="O11" s="203">
        <v>48.62</v>
      </c>
      <c r="P11" s="203">
        <v>66.62</v>
      </c>
      <c r="Q11" s="203">
        <v>5.35</v>
      </c>
      <c r="R11" s="203">
        <v>10.39</v>
      </c>
      <c r="S11" s="203">
        <v>6.47</v>
      </c>
      <c r="T11" s="203">
        <v>0</v>
      </c>
      <c r="U11" s="203">
        <v>188.13</v>
      </c>
      <c r="V11" s="203">
        <v>5.08</v>
      </c>
      <c r="W11" s="203">
        <v>7.58</v>
      </c>
      <c r="X11" s="203">
        <v>36.159999999999997</v>
      </c>
      <c r="Y11" s="203">
        <v>0</v>
      </c>
      <c r="Z11" s="203">
        <v>31.76</v>
      </c>
      <c r="AA11" s="203">
        <v>9.65</v>
      </c>
      <c r="AB11" s="203">
        <v>0</v>
      </c>
      <c r="AC11" s="203">
        <v>7.78</v>
      </c>
      <c r="AD11" s="203">
        <v>0</v>
      </c>
      <c r="AE11" s="203">
        <v>0</v>
      </c>
      <c r="AF11" s="203">
        <v>0</v>
      </c>
      <c r="AG11" s="203">
        <v>-0.24</v>
      </c>
      <c r="AH11" s="203">
        <v>0</v>
      </c>
      <c r="AI11" s="203">
        <v>0</v>
      </c>
      <c r="AJ11" s="203">
        <v>0</v>
      </c>
      <c r="AK11" s="203">
        <v>49.92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49.98</v>
      </c>
      <c r="L12" s="203">
        <v>50.42</v>
      </c>
      <c r="M12" s="203">
        <v>0</v>
      </c>
      <c r="N12" s="203">
        <v>28.95</v>
      </c>
      <c r="O12" s="203">
        <v>48.62</v>
      </c>
      <c r="P12" s="203">
        <v>66.62</v>
      </c>
      <c r="Q12" s="203">
        <v>5.35</v>
      </c>
      <c r="R12" s="203">
        <v>10.39</v>
      </c>
      <c r="S12" s="203">
        <v>6.47</v>
      </c>
      <c r="T12" s="203">
        <v>0</v>
      </c>
      <c r="U12" s="203">
        <v>188.13</v>
      </c>
      <c r="V12" s="203">
        <v>5.08</v>
      </c>
      <c r="W12" s="203">
        <v>7.58</v>
      </c>
      <c r="X12" s="203">
        <v>36.159999999999997</v>
      </c>
      <c r="Y12" s="203">
        <v>0</v>
      </c>
      <c r="Z12" s="203">
        <v>31.76</v>
      </c>
      <c r="AA12" s="203">
        <v>11.77</v>
      </c>
      <c r="AB12" s="203">
        <v>0</v>
      </c>
      <c r="AC12" s="203">
        <v>7.78</v>
      </c>
      <c r="AD12" s="203">
        <v>0</v>
      </c>
      <c r="AE12" s="203">
        <v>0</v>
      </c>
      <c r="AF12" s="203">
        <v>0</v>
      </c>
      <c r="AG12" s="203">
        <v>-0.24</v>
      </c>
      <c r="AH12" s="203">
        <v>0</v>
      </c>
      <c r="AI12" s="203">
        <v>0</v>
      </c>
      <c r="AJ12" s="203">
        <v>0</v>
      </c>
      <c r="AK12" s="203">
        <v>49.92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49.98</v>
      </c>
      <c r="L13" s="203">
        <v>26.3</v>
      </c>
      <c r="M13" s="203">
        <v>0</v>
      </c>
      <c r="N13" s="203">
        <v>28.95</v>
      </c>
      <c r="O13" s="203">
        <v>48.62</v>
      </c>
      <c r="P13" s="203">
        <v>66.62</v>
      </c>
      <c r="Q13" s="203">
        <v>5.35</v>
      </c>
      <c r="R13" s="203">
        <v>10.39</v>
      </c>
      <c r="S13" s="203">
        <v>6.47</v>
      </c>
      <c r="T13" s="203">
        <v>0</v>
      </c>
      <c r="U13" s="203">
        <v>188.13</v>
      </c>
      <c r="V13" s="203">
        <v>5.08</v>
      </c>
      <c r="W13" s="203">
        <v>7.58</v>
      </c>
      <c r="X13" s="203">
        <v>36.159999999999997</v>
      </c>
      <c r="Y13" s="203">
        <v>0</v>
      </c>
      <c r="Z13" s="203">
        <v>31.76</v>
      </c>
      <c r="AA13" s="203">
        <v>11.77</v>
      </c>
      <c r="AB13" s="203">
        <v>0</v>
      </c>
      <c r="AC13" s="203">
        <v>7.78</v>
      </c>
      <c r="AD13" s="203">
        <v>0</v>
      </c>
      <c r="AE13" s="203">
        <v>0</v>
      </c>
      <c r="AF13" s="203">
        <v>0</v>
      </c>
      <c r="AG13" s="203">
        <v>-0.24</v>
      </c>
      <c r="AH13" s="203">
        <v>0</v>
      </c>
      <c r="AI13" s="203">
        <v>0</v>
      </c>
      <c r="AJ13" s="203">
        <v>0</v>
      </c>
      <c r="AK13" s="203">
        <v>49.92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49.98</v>
      </c>
      <c r="L14" s="203">
        <v>50.42</v>
      </c>
      <c r="M14" s="203">
        <v>0</v>
      </c>
      <c r="N14" s="203">
        <v>28.95</v>
      </c>
      <c r="O14" s="203">
        <v>48.62</v>
      </c>
      <c r="P14" s="203">
        <v>66.62</v>
      </c>
      <c r="Q14" s="203">
        <v>5.35</v>
      </c>
      <c r="R14" s="203">
        <v>10.39</v>
      </c>
      <c r="S14" s="203">
        <v>6.47</v>
      </c>
      <c r="T14" s="203">
        <v>0</v>
      </c>
      <c r="U14" s="203">
        <v>188.13</v>
      </c>
      <c r="V14" s="203">
        <v>5.08</v>
      </c>
      <c r="W14" s="203">
        <v>7.58</v>
      </c>
      <c r="X14" s="203">
        <v>36.159999999999997</v>
      </c>
      <c r="Y14" s="203">
        <v>0</v>
      </c>
      <c r="Z14" s="203">
        <v>31.76</v>
      </c>
      <c r="AA14" s="203">
        <v>11.77</v>
      </c>
      <c r="AB14" s="203">
        <v>0</v>
      </c>
      <c r="AC14" s="203">
        <v>7.78</v>
      </c>
      <c r="AD14" s="203">
        <v>0</v>
      </c>
      <c r="AE14" s="203">
        <v>0</v>
      </c>
      <c r="AF14" s="203">
        <v>0</v>
      </c>
      <c r="AG14" s="203">
        <v>-0.24</v>
      </c>
      <c r="AH14" s="203">
        <v>0</v>
      </c>
      <c r="AI14" s="203">
        <v>0</v>
      </c>
      <c r="AJ14" s="203">
        <v>0</v>
      </c>
      <c r="AK14" s="203">
        <v>49.92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27.02</v>
      </c>
      <c r="L15" s="203">
        <v>25.42</v>
      </c>
      <c r="M15" s="203">
        <v>0</v>
      </c>
      <c r="N15" s="203">
        <v>28.95</v>
      </c>
      <c r="O15" s="203">
        <v>48.62</v>
      </c>
      <c r="P15" s="203">
        <v>66.62</v>
      </c>
      <c r="Q15" s="203">
        <v>1.97</v>
      </c>
      <c r="R15" s="203">
        <v>4.91</v>
      </c>
      <c r="S15" s="203">
        <v>2.93</v>
      </c>
      <c r="T15" s="203">
        <v>0</v>
      </c>
      <c r="U15" s="203">
        <v>188.13</v>
      </c>
      <c r="V15" s="203">
        <v>5.08</v>
      </c>
      <c r="W15" s="203">
        <v>7.59</v>
      </c>
      <c r="X15" s="203">
        <v>36.159999999999997</v>
      </c>
      <c r="Y15" s="203">
        <v>0</v>
      </c>
      <c r="Z15" s="203">
        <v>32.270000000000003</v>
      </c>
      <c r="AA15" s="203">
        <v>9.65</v>
      </c>
      <c r="AB15" s="203">
        <v>0</v>
      </c>
      <c r="AC15" s="203">
        <v>7.78</v>
      </c>
      <c r="AD15" s="203">
        <v>0</v>
      </c>
      <c r="AE15" s="203">
        <v>0</v>
      </c>
      <c r="AF15" s="203">
        <v>0</v>
      </c>
      <c r="AG15" s="203">
        <v>-0.24</v>
      </c>
      <c r="AH15" s="203">
        <v>0</v>
      </c>
      <c r="AI15" s="203">
        <v>0</v>
      </c>
      <c r="AJ15" s="203">
        <v>0</v>
      </c>
      <c r="AK15" s="203">
        <v>40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27.02</v>
      </c>
      <c r="L16" s="203">
        <v>25.42</v>
      </c>
      <c r="M16" s="203">
        <v>0</v>
      </c>
      <c r="N16" s="203">
        <v>28.95</v>
      </c>
      <c r="O16" s="203">
        <v>48.62</v>
      </c>
      <c r="P16" s="203">
        <v>66.62</v>
      </c>
      <c r="Q16" s="203">
        <v>2.4</v>
      </c>
      <c r="R16" s="203">
        <v>5.08</v>
      </c>
      <c r="S16" s="203">
        <v>3</v>
      </c>
      <c r="T16" s="203">
        <v>0</v>
      </c>
      <c r="U16" s="203">
        <v>188.13</v>
      </c>
      <c r="V16" s="203">
        <v>5.08</v>
      </c>
      <c r="W16" s="203">
        <v>7.59</v>
      </c>
      <c r="X16" s="203">
        <v>36.159999999999997</v>
      </c>
      <c r="Y16" s="203">
        <v>0</v>
      </c>
      <c r="Z16" s="203">
        <v>32.270000000000003</v>
      </c>
      <c r="AA16" s="203">
        <v>9.65</v>
      </c>
      <c r="AB16" s="203">
        <v>0</v>
      </c>
      <c r="AC16" s="203">
        <v>7.78</v>
      </c>
      <c r="AD16" s="203">
        <v>0</v>
      </c>
      <c r="AE16" s="203">
        <v>0</v>
      </c>
      <c r="AF16" s="203">
        <v>0</v>
      </c>
      <c r="AG16" s="203">
        <v>-0.24</v>
      </c>
      <c r="AH16" s="203">
        <v>0</v>
      </c>
      <c r="AI16" s="203">
        <v>0</v>
      </c>
      <c r="AJ16" s="203">
        <v>0</v>
      </c>
      <c r="AK16" s="203">
        <v>40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27.02</v>
      </c>
      <c r="L17" s="203">
        <v>25.42</v>
      </c>
      <c r="M17" s="203">
        <v>0</v>
      </c>
      <c r="N17" s="203">
        <v>28.95</v>
      </c>
      <c r="O17" s="203">
        <v>48.62</v>
      </c>
      <c r="P17" s="203">
        <v>66.62</v>
      </c>
      <c r="Q17" s="203">
        <v>2.56</v>
      </c>
      <c r="R17" s="203">
        <v>5.08</v>
      </c>
      <c r="S17" s="203">
        <v>3.05</v>
      </c>
      <c r="T17" s="203">
        <v>0</v>
      </c>
      <c r="U17" s="203">
        <v>188.13</v>
      </c>
      <c r="V17" s="203">
        <v>0</v>
      </c>
      <c r="W17" s="203">
        <v>3.86</v>
      </c>
      <c r="X17" s="203">
        <v>17.37</v>
      </c>
      <c r="Y17" s="203">
        <v>0</v>
      </c>
      <c r="Z17" s="203">
        <v>32.270000000000003</v>
      </c>
      <c r="AA17" s="203">
        <v>9.65</v>
      </c>
      <c r="AB17" s="203">
        <v>0</v>
      </c>
      <c r="AC17" s="203">
        <v>19.38</v>
      </c>
      <c r="AD17" s="203">
        <v>0</v>
      </c>
      <c r="AE17" s="203">
        <v>0</v>
      </c>
      <c r="AF17" s="203">
        <v>0</v>
      </c>
      <c r="AG17" s="203">
        <v>-0.24</v>
      </c>
      <c r="AH17" s="203">
        <v>0</v>
      </c>
      <c r="AI17" s="203">
        <v>0</v>
      </c>
      <c r="AJ17" s="203">
        <v>0</v>
      </c>
      <c r="AK17" s="203">
        <v>49.92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27.02</v>
      </c>
      <c r="L18" s="203">
        <v>25.42</v>
      </c>
      <c r="M18" s="203">
        <v>0</v>
      </c>
      <c r="N18" s="203">
        <v>28.95</v>
      </c>
      <c r="O18" s="203">
        <v>48.62</v>
      </c>
      <c r="P18" s="203">
        <v>66.62</v>
      </c>
      <c r="Q18" s="203">
        <v>2.56</v>
      </c>
      <c r="R18" s="203">
        <v>5.08</v>
      </c>
      <c r="S18" s="203">
        <v>3.05</v>
      </c>
      <c r="T18" s="203">
        <v>0</v>
      </c>
      <c r="U18" s="203">
        <v>188.13</v>
      </c>
      <c r="V18" s="203">
        <v>0</v>
      </c>
      <c r="W18" s="203">
        <v>3.86</v>
      </c>
      <c r="X18" s="203">
        <v>17.37</v>
      </c>
      <c r="Y18" s="203">
        <v>0</v>
      </c>
      <c r="Z18" s="203">
        <v>32.270000000000003</v>
      </c>
      <c r="AA18" s="203">
        <v>9.65</v>
      </c>
      <c r="AB18" s="203">
        <v>0</v>
      </c>
      <c r="AC18" s="203">
        <v>19.38</v>
      </c>
      <c r="AD18" s="203">
        <v>0</v>
      </c>
      <c r="AE18" s="203">
        <v>0</v>
      </c>
      <c r="AF18" s="203">
        <v>0</v>
      </c>
      <c r="AG18" s="203">
        <v>-0.24</v>
      </c>
      <c r="AH18" s="203">
        <v>0</v>
      </c>
      <c r="AI18" s="203">
        <v>0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27.02</v>
      </c>
      <c r="L19" s="203">
        <v>25.42</v>
      </c>
      <c r="M19" s="203">
        <v>0</v>
      </c>
      <c r="N19" s="203">
        <v>28.95</v>
      </c>
      <c r="O19" s="203">
        <v>48.62</v>
      </c>
      <c r="P19" s="203">
        <v>66.62</v>
      </c>
      <c r="Q19" s="203">
        <v>2.56</v>
      </c>
      <c r="R19" s="203">
        <v>5.08</v>
      </c>
      <c r="S19" s="203">
        <v>3.05</v>
      </c>
      <c r="T19" s="203">
        <v>0</v>
      </c>
      <c r="U19" s="203">
        <v>188.13</v>
      </c>
      <c r="V19" s="203">
        <v>0</v>
      </c>
      <c r="W19" s="203">
        <v>3.86</v>
      </c>
      <c r="X19" s="203">
        <v>17.37</v>
      </c>
      <c r="Y19" s="203">
        <v>0</v>
      </c>
      <c r="Z19" s="203">
        <v>32.270000000000003</v>
      </c>
      <c r="AA19" s="203">
        <v>9.65</v>
      </c>
      <c r="AB19" s="203">
        <v>0</v>
      </c>
      <c r="AC19" s="203">
        <v>21.25</v>
      </c>
      <c r="AD19" s="203">
        <v>0</v>
      </c>
      <c r="AE19" s="203">
        <v>0</v>
      </c>
      <c r="AF19" s="203">
        <v>0</v>
      </c>
      <c r="AG19" s="203">
        <v>-0.24</v>
      </c>
      <c r="AH19" s="203">
        <v>0</v>
      </c>
      <c r="AI19" s="203">
        <v>0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26.46</v>
      </c>
      <c r="L20" s="203">
        <v>25.42</v>
      </c>
      <c r="M20" s="203">
        <v>0</v>
      </c>
      <c r="N20" s="203">
        <v>28.95</v>
      </c>
      <c r="O20" s="203">
        <v>48.62</v>
      </c>
      <c r="P20" s="203">
        <v>66.62</v>
      </c>
      <c r="Q20" s="203">
        <v>2.56</v>
      </c>
      <c r="R20" s="203">
        <v>5.08</v>
      </c>
      <c r="S20" s="203">
        <v>3.05</v>
      </c>
      <c r="T20" s="203">
        <v>0</v>
      </c>
      <c r="U20" s="203">
        <v>188.13</v>
      </c>
      <c r="V20" s="203">
        <v>0</v>
      </c>
      <c r="W20" s="203">
        <v>3.86</v>
      </c>
      <c r="X20" s="203">
        <v>17.37</v>
      </c>
      <c r="Y20" s="203">
        <v>0</v>
      </c>
      <c r="Z20" s="203">
        <v>32.909999999999997</v>
      </c>
      <c r="AA20" s="203">
        <v>9.65</v>
      </c>
      <c r="AB20" s="203">
        <v>0</v>
      </c>
      <c r="AC20" s="203">
        <v>21.25</v>
      </c>
      <c r="AD20" s="203">
        <v>0</v>
      </c>
      <c r="AE20" s="203">
        <v>0</v>
      </c>
      <c r="AF20" s="203">
        <v>0</v>
      </c>
      <c r="AG20" s="203">
        <v>-0.24</v>
      </c>
      <c r="AH20" s="203">
        <v>0</v>
      </c>
      <c r="AI20" s="203">
        <v>0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26.45</v>
      </c>
      <c r="L21" s="203">
        <v>25.42</v>
      </c>
      <c r="M21" s="203">
        <v>0</v>
      </c>
      <c r="N21" s="203">
        <v>28.95</v>
      </c>
      <c r="O21" s="203">
        <v>48.62</v>
      </c>
      <c r="P21" s="203">
        <v>66.62</v>
      </c>
      <c r="Q21" s="203">
        <v>5.54</v>
      </c>
      <c r="R21" s="203">
        <v>10.77</v>
      </c>
      <c r="S21" s="203">
        <v>6.7</v>
      </c>
      <c r="T21" s="203">
        <v>0</v>
      </c>
      <c r="U21" s="203">
        <v>188.13</v>
      </c>
      <c r="V21" s="203">
        <v>3.12</v>
      </c>
      <c r="W21" s="203">
        <v>3.86</v>
      </c>
      <c r="X21" s="203">
        <v>17.37</v>
      </c>
      <c r="Y21" s="203">
        <v>0</v>
      </c>
      <c r="Z21" s="203">
        <v>31.76</v>
      </c>
      <c r="AA21" s="203">
        <v>9.65</v>
      </c>
      <c r="AB21" s="203">
        <v>0</v>
      </c>
      <c r="AC21" s="203">
        <v>21.25</v>
      </c>
      <c r="AD21" s="203">
        <v>0</v>
      </c>
      <c r="AE21" s="203">
        <v>0</v>
      </c>
      <c r="AF21" s="203">
        <v>0</v>
      </c>
      <c r="AG21" s="203">
        <v>-0.24</v>
      </c>
      <c r="AH21" s="203">
        <v>0</v>
      </c>
      <c r="AI21" s="203">
        <v>0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26.46</v>
      </c>
      <c r="L22" s="203">
        <v>25.42</v>
      </c>
      <c r="M22" s="203">
        <v>0</v>
      </c>
      <c r="N22" s="203">
        <v>28.95</v>
      </c>
      <c r="O22" s="203">
        <v>48.62</v>
      </c>
      <c r="P22" s="203">
        <v>66.62</v>
      </c>
      <c r="Q22" s="203">
        <v>5.54</v>
      </c>
      <c r="R22" s="203">
        <v>10.77</v>
      </c>
      <c r="S22" s="203">
        <v>6.7</v>
      </c>
      <c r="T22" s="203">
        <v>0</v>
      </c>
      <c r="U22" s="203">
        <v>188.13</v>
      </c>
      <c r="V22" s="203">
        <v>3.12</v>
      </c>
      <c r="W22" s="203">
        <v>3.86</v>
      </c>
      <c r="X22" s="203">
        <v>17.37</v>
      </c>
      <c r="Y22" s="203">
        <v>0</v>
      </c>
      <c r="Z22" s="203">
        <v>31.76</v>
      </c>
      <c r="AA22" s="203">
        <v>9.65</v>
      </c>
      <c r="AB22" s="203">
        <v>0</v>
      </c>
      <c r="AC22" s="203">
        <v>21.25</v>
      </c>
      <c r="AD22" s="203">
        <v>0</v>
      </c>
      <c r="AE22" s="203">
        <v>0</v>
      </c>
      <c r="AF22" s="203">
        <v>0</v>
      </c>
      <c r="AG22" s="203">
        <v>-0.24</v>
      </c>
      <c r="AH22" s="203">
        <v>0</v>
      </c>
      <c r="AI22" s="203">
        <v>0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26.45</v>
      </c>
      <c r="L23" s="203">
        <v>25.42</v>
      </c>
      <c r="M23" s="203">
        <v>0</v>
      </c>
      <c r="N23" s="203">
        <v>28.95</v>
      </c>
      <c r="O23" s="203">
        <v>48.62</v>
      </c>
      <c r="P23" s="203">
        <v>66.62</v>
      </c>
      <c r="Q23" s="203">
        <v>5.54</v>
      </c>
      <c r="R23" s="203">
        <v>10.77</v>
      </c>
      <c r="S23" s="203">
        <v>6.7</v>
      </c>
      <c r="T23" s="203">
        <v>0</v>
      </c>
      <c r="U23" s="203">
        <v>188.13</v>
      </c>
      <c r="V23" s="203">
        <v>3.12</v>
      </c>
      <c r="W23" s="203">
        <v>3.86</v>
      </c>
      <c r="X23" s="203">
        <v>17.37</v>
      </c>
      <c r="Y23" s="203">
        <v>0</v>
      </c>
      <c r="Z23" s="203">
        <v>31.76</v>
      </c>
      <c r="AA23" s="203">
        <v>9.65</v>
      </c>
      <c r="AB23" s="203">
        <v>0</v>
      </c>
      <c r="AC23" s="203">
        <v>21.25</v>
      </c>
      <c r="AD23" s="203">
        <v>0</v>
      </c>
      <c r="AE23" s="203">
        <v>0</v>
      </c>
      <c r="AF23" s="203">
        <v>0</v>
      </c>
      <c r="AG23" s="203">
        <v>-0.24</v>
      </c>
      <c r="AH23" s="203">
        <v>0</v>
      </c>
      <c r="AI23" s="203">
        <v>0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26.46</v>
      </c>
      <c r="L24" s="203">
        <v>24.6</v>
      </c>
      <c r="M24" s="203">
        <v>0</v>
      </c>
      <c r="N24" s="203">
        <v>28.95</v>
      </c>
      <c r="O24" s="203">
        <v>48.62</v>
      </c>
      <c r="P24" s="203">
        <v>66.62</v>
      </c>
      <c r="Q24" s="203">
        <v>5.35</v>
      </c>
      <c r="R24" s="203">
        <v>10.4</v>
      </c>
      <c r="S24" s="203">
        <v>6.47</v>
      </c>
      <c r="T24" s="203">
        <v>0</v>
      </c>
      <c r="U24" s="203">
        <v>188.13</v>
      </c>
      <c r="V24" s="203">
        <v>3.49</v>
      </c>
      <c r="W24" s="203">
        <v>7.58</v>
      </c>
      <c r="X24" s="203">
        <v>36.159999999999997</v>
      </c>
      <c r="Y24" s="203">
        <v>0</v>
      </c>
      <c r="Z24" s="203">
        <v>31.76</v>
      </c>
      <c r="AA24" s="203">
        <v>9.65</v>
      </c>
      <c r="AB24" s="203">
        <v>0</v>
      </c>
      <c r="AC24" s="203">
        <v>21.25</v>
      </c>
      <c r="AD24" s="203">
        <v>0</v>
      </c>
      <c r="AE24" s="203">
        <v>0</v>
      </c>
      <c r="AF24" s="203">
        <v>0</v>
      </c>
      <c r="AG24" s="203">
        <v>-0.24</v>
      </c>
      <c r="AH24" s="203">
        <v>0</v>
      </c>
      <c r="AI24" s="203">
        <v>0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24.53</v>
      </c>
      <c r="L25" s="203">
        <v>24.6</v>
      </c>
      <c r="M25" s="203">
        <v>0</v>
      </c>
      <c r="N25" s="203">
        <v>28.95</v>
      </c>
      <c r="O25" s="203">
        <v>48.62</v>
      </c>
      <c r="P25" s="203">
        <v>66.62</v>
      </c>
      <c r="Q25" s="203">
        <v>5.35</v>
      </c>
      <c r="R25" s="203">
        <v>10.39</v>
      </c>
      <c r="S25" s="203">
        <v>6.47</v>
      </c>
      <c r="T25" s="203">
        <v>0</v>
      </c>
      <c r="U25" s="203">
        <v>188.13</v>
      </c>
      <c r="V25" s="203">
        <v>3.49</v>
      </c>
      <c r="W25" s="203">
        <v>7.58</v>
      </c>
      <c r="X25" s="203">
        <v>36.159999999999997</v>
      </c>
      <c r="Y25" s="203">
        <v>0</v>
      </c>
      <c r="Z25" s="203">
        <v>31.76</v>
      </c>
      <c r="AA25" s="203">
        <v>9.65</v>
      </c>
      <c r="AB25" s="203">
        <v>0</v>
      </c>
      <c r="AC25" s="203">
        <v>7.78</v>
      </c>
      <c r="AD25" s="203">
        <v>0</v>
      </c>
      <c r="AE25" s="203">
        <v>0</v>
      </c>
      <c r="AF25" s="203">
        <v>0</v>
      </c>
      <c r="AG25" s="203">
        <v>-0.24</v>
      </c>
      <c r="AH25" s="203">
        <v>0</v>
      </c>
      <c r="AI25" s="203">
        <v>0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49.98</v>
      </c>
      <c r="L26" s="203">
        <v>62.97</v>
      </c>
      <c r="M26" s="203">
        <v>0</v>
      </c>
      <c r="N26" s="203">
        <v>28.95</v>
      </c>
      <c r="O26" s="203">
        <v>48.62</v>
      </c>
      <c r="P26" s="203">
        <v>66.62</v>
      </c>
      <c r="Q26" s="203">
        <v>5.35</v>
      </c>
      <c r="R26" s="203">
        <v>10.39</v>
      </c>
      <c r="S26" s="203">
        <v>6.47</v>
      </c>
      <c r="T26" s="203">
        <v>0</v>
      </c>
      <c r="U26" s="203">
        <v>188.13</v>
      </c>
      <c r="V26" s="203">
        <v>3.49</v>
      </c>
      <c r="W26" s="203">
        <v>7.58</v>
      </c>
      <c r="X26" s="203">
        <v>36.159999999999997</v>
      </c>
      <c r="Y26" s="203">
        <v>0</v>
      </c>
      <c r="Z26" s="203">
        <v>31.76</v>
      </c>
      <c r="AA26" s="203">
        <v>16.670000000000002</v>
      </c>
      <c r="AB26" s="203">
        <v>0</v>
      </c>
      <c r="AC26" s="203">
        <v>7.78</v>
      </c>
      <c r="AD26" s="203">
        <v>0</v>
      </c>
      <c r="AE26" s="203">
        <v>0</v>
      </c>
      <c r="AF26" s="203">
        <v>0</v>
      </c>
      <c r="AG26" s="203">
        <v>-0.24</v>
      </c>
      <c r="AH26" s="203">
        <v>0</v>
      </c>
      <c r="AI26" s="203">
        <v>0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49.98</v>
      </c>
      <c r="L27" s="203">
        <v>62.97</v>
      </c>
      <c r="M27" s="203">
        <v>0</v>
      </c>
      <c r="N27" s="203">
        <v>28.95</v>
      </c>
      <c r="O27" s="203">
        <v>48.62</v>
      </c>
      <c r="P27" s="203">
        <v>66.62</v>
      </c>
      <c r="Q27" s="203">
        <v>5.35</v>
      </c>
      <c r="R27" s="203">
        <v>10.39</v>
      </c>
      <c r="S27" s="203">
        <v>6.47</v>
      </c>
      <c r="T27" s="203">
        <v>0</v>
      </c>
      <c r="U27" s="203">
        <v>188.13</v>
      </c>
      <c r="V27" s="203">
        <v>3.49</v>
      </c>
      <c r="W27" s="203">
        <v>7.58</v>
      </c>
      <c r="X27" s="203">
        <v>36.159999999999997</v>
      </c>
      <c r="Y27" s="203">
        <v>0</v>
      </c>
      <c r="Z27" s="203">
        <v>54.45</v>
      </c>
      <c r="AA27" s="203">
        <v>16.670000000000002</v>
      </c>
      <c r="AB27" s="203">
        <v>0</v>
      </c>
      <c r="AC27" s="203">
        <v>8.14</v>
      </c>
      <c r="AD27" s="203">
        <v>0</v>
      </c>
      <c r="AE27" s="203">
        <v>0</v>
      </c>
      <c r="AF27" s="203">
        <v>0</v>
      </c>
      <c r="AG27" s="203">
        <v>-0.24</v>
      </c>
      <c r="AH27" s="203">
        <v>0</v>
      </c>
      <c r="AI27" s="203">
        <v>0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4.17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49.98</v>
      </c>
      <c r="L28" s="203">
        <v>62.97</v>
      </c>
      <c r="M28" s="203">
        <v>0</v>
      </c>
      <c r="N28" s="203">
        <v>28.95</v>
      </c>
      <c r="O28" s="203">
        <v>48.62</v>
      </c>
      <c r="P28" s="203">
        <v>66.62</v>
      </c>
      <c r="Q28" s="203">
        <v>5.35</v>
      </c>
      <c r="R28" s="203">
        <v>10.39</v>
      </c>
      <c r="S28" s="203">
        <v>6.47</v>
      </c>
      <c r="T28" s="203">
        <v>0</v>
      </c>
      <c r="U28" s="203">
        <v>188.13</v>
      </c>
      <c r="V28" s="203">
        <v>3.49</v>
      </c>
      <c r="W28" s="203">
        <v>7.58</v>
      </c>
      <c r="X28" s="203">
        <v>36.159999999999997</v>
      </c>
      <c r="Y28" s="203">
        <v>0</v>
      </c>
      <c r="Z28" s="203">
        <v>54.45</v>
      </c>
      <c r="AA28" s="203">
        <v>16.670000000000002</v>
      </c>
      <c r="AB28" s="203">
        <v>0</v>
      </c>
      <c r="AC28" s="203">
        <v>8.14</v>
      </c>
      <c r="AD28" s="203">
        <v>0</v>
      </c>
      <c r="AE28" s="203">
        <v>0</v>
      </c>
      <c r="AF28" s="203">
        <v>0</v>
      </c>
      <c r="AG28" s="203">
        <v>-0.24</v>
      </c>
      <c r="AH28" s="203">
        <v>0</v>
      </c>
      <c r="AI28" s="203">
        <v>0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8.4499999999999993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49.98</v>
      </c>
      <c r="L29" s="203">
        <v>62.97</v>
      </c>
      <c r="M29" s="203">
        <v>0</v>
      </c>
      <c r="N29" s="203">
        <v>28.95</v>
      </c>
      <c r="O29" s="203">
        <v>48.62</v>
      </c>
      <c r="P29" s="203">
        <v>66.62</v>
      </c>
      <c r="Q29" s="203">
        <v>5.35</v>
      </c>
      <c r="R29" s="203">
        <v>10.39</v>
      </c>
      <c r="S29" s="203">
        <v>6.47</v>
      </c>
      <c r="T29" s="203">
        <v>0</v>
      </c>
      <c r="U29" s="203">
        <v>188.13</v>
      </c>
      <c r="V29" s="203">
        <v>3.49</v>
      </c>
      <c r="W29" s="203">
        <v>7.58</v>
      </c>
      <c r="X29" s="203">
        <v>36.159999999999997</v>
      </c>
      <c r="Y29" s="203">
        <v>0</v>
      </c>
      <c r="Z29" s="203">
        <v>54.45</v>
      </c>
      <c r="AA29" s="203">
        <v>16.670000000000002</v>
      </c>
      <c r="AB29" s="203">
        <v>0</v>
      </c>
      <c r="AC29" s="203">
        <v>8.14</v>
      </c>
      <c r="AD29" s="203">
        <v>0</v>
      </c>
      <c r="AE29" s="203">
        <v>0</v>
      </c>
      <c r="AF29" s="203">
        <v>0</v>
      </c>
      <c r="AG29" s="203">
        <v>-0.24</v>
      </c>
      <c r="AH29" s="203">
        <v>0</v>
      </c>
      <c r="AI29" s="203">
        <v>0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13.96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49.98</v>
      </c>
      <c r="L30" s="203">
        <v>62.97</v>
      </c>
      <c r="M30" s="203">
        <v>0</v>
      </c>
      <c r="N30" s="203">
        <v>28.95</v>
      </c>
      <c r="O30" s="203">
        <v>48.62</v>
      </c>
      <c r="P30" s="203">
        <v>66.62</v>
      </c>
      <c r="Q30" s="203">
        <v>5.35</v>
      </c>
      <c r="R30" s="203">
        <v>10.39</v>
      </c>
      <c r="S30" s="203">
        <v>6.47</v>
      </c>
      <c r="T30" s="203">
        <v>0</v>
      </c>
      <c r="U30" s="203">
        <v>188.13</v>
      </c>
      <c r="V30" s="203">
        <v>3.49</v>
      </c>
      <c r="W30" s="203">
        <v>7.58</v>
      </c>
      <c r="X30" s="203">
        <v>36.159999999999997</v>
      </c>
      <c r="Y30" s="203">
        <v>0</v>
      </c>
      <c r="Z30" s="203">
        <v>54.45</v>
      </c>
      <c r="AA30" s="203">
        <v>16.670000000000002</v>
      </c>
      <c r="AB30" s="203">
        <v>0</v>
      </c>
      <c r="AC30" s="203">
        <v>8.14</v>
      </c>
      <c r="AD30" s="203">
        <v>0</v>
      </c>
      <c r="AE30" s="203">
        <v>0</v>
      </c>
      <c r="AF30" s="203">
        <v>0</v>
      </c>
      <c r="AG30" s="203">
        <v>-0.24</v>
      </c>
      <c r="AH30" s="203">
        <v>0</v>
      </c>
      <c r="AI30" s="203">
        <v>0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21.93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49.98</v>
      </c>
      <c r="L31" s="203">
        <v>62.97</v>
      </c>
      <c r="M31" s="203">
        <v>0</v>
      </c>
      <c r="N31" s="203">
        <v>28.95</v>
      </c>
      <c r="O31" s="203">
        <v>48.62</v>
      </c>
      <c r="P31" s="203">
        <v>66.62</v>
      </c>
      <c r="Q31" s="203">
        <v>5.35</v>
      </c>
      <c r="R31" s="203">
        <v>10.39</v>
      </c>
      <c r="S31" s="203">
        <v>6.47</v>
      </c>
      <c r="T31" s="203">
        <v>0</v>
      </c>
      <c r="U31" s="203">
        <v>188.13</v>
      </c>
      <c r="V31" s="203">
        <v>3.49</v>
      </c>
      <c r="W31" s="203">
        <v>7.58</v>
      </c>
      <c r="X31" s="203">
        <v>36.159999999999997</v>
      </c>
      <c r="Y31" s="203">
        <v>0</v>
      </c>
      <c r="Z31" s="203">
        <v>54.45</v>
      </c>
      <c r="AA31" s="203">
        <v>16.670000000000002</v>
      </c>
      <c r="AB31" s="203">
        <v>0</v>
      </c>
      <c r="AC31" s="203">
        <v>8.14</v>
      </c>
      <c r="AD31" s="203">
        <v>0</v>
      </c>
      <c r="AE31" s="203">
        <v>0</v>
      </c>
      <c r="AF31" s="203">
        <v>0</v>
      </c>
      <c r="AG31" s="203">
        <v>-0.24</v>
      </c>
      <c r="AH31" s="203">
        <v>0</v>
      </c>
      <c r="AI31" s="203">
        <v>0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49.98</v>
      </c>
      <c r="L32" s="203">
        <v>64.75</v>
      </c>
      <c r="M32" s="203">
        <v>0</v>
      </c>
      <c r="N32" s="203">
        <v>28.95</v>
      </c>
      <c r="O32" s="203">
        <v>48.62</v>
      </c>
      <c r="P32" s="203">
        <v>66.62</v>
      </c>
      <c r="Q32" s="203">
        <v>5.35</v>
      </c>
      <c r="R32" s="203">
        <v>10.39</v>
      </c>
      <c r="S32" s="203">
        <v>6.47</v>
      </c>
      <c r="T32" s="203">
        <v>0</v>
      </c>
      <c r="U32" s="203">
        <v>188.13</v>
      </c>
      <c r="V32" s="203">
        <v>3.49</v>
      </c>
      <c r="W32" s="203">
        <v>7.58</v>
      </c>
      <c r="X32" s="203">
        <v>36.159999999999997</v>
      </c>
      <c r="Y32" s="203">
        <v>0</v>
      </c>
      <c r="Z32" s="203">
        <v>54.45</v>
      </c>
      <c r="AA32" s="203">
        <v>9.31</v>
      </c>
      <c r="AB32" s="203">
        <v>0</v>
      </c>
      <c r="AC32" s="203">
        <v>8.14</v>
      </c>
      <c r="AD32" s="203">
        <v>0</v>
      </c>
      <c r="AE32" s="203">
        <v>0</v>
      </c>
      <c r="AF32" s="203">
        <v>0</v>
      </c>
      <c r="AG32" s="203">
        <v>-0.24</v>
      </c>
      <c r="AH32" s="203">
        <v>0</v>
      </c>
      <c r="AI32" s="203">
        <v>0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49.98</v>
      </c>
      <c r="L33" s="203">
        <v>19.53</v>
      </c>
      <c r="M33" s="203">
        <v>0</v>
      </c>
      <c r="N33" s="203">
        <v>28.95</v>
      </c>
      <c r="O33" s="203">
        <v>48.62</v>
      </c>
      <c r="P33" s="203">
        <v>66.62</v>
      </c>
      <c r="Q33" s="203">
        <v>5.35</v>
      </c>
      <c r="R33" s="203">
        <v>10.39</v>
      </c>
      <c r="S33" s="203">
        <v>6.47</v>
      </c>
      <c r="T33" s="203">
        <v>0</v>
      </c>
      <c r="U33" s="203">
        <v>188.13</v>
      </c>
      <c r="V33" s="203">
        <v>3.49</v>
      </c>
      <c r="W33" s="203">
        <v>7.58</v>
      </c>
      <c r="X33" s="203">
        <v>36.159999999999997</v>
      </c>
      <c r="Y33" s="203">
        <v>0</v>
      </c>
      <c r="Z33" s="203">
        <v>54.45</v>
      </c>
      <c r="AA33" s="203">
        <v>9.65</v>
      </c>
      <c r="AB33" s="203">
        <v>0</v>
      </c>
      <c r="AC33" s="203">
        <v>7.78</v>
      </c>
      <c r="AD33" s="203">
        <v>0</v>
      </c>
      <c r="AE33" s="203">
        <v>0</v>
      </c>
      <c r="AF33" s="203">
        <v>0</v>
      </c>
      <c r="AG33" s="203">
        <v>-0.24</v>
      </c>
      <c r="AH33" s="203">
        <v>0</v>
      </c>
      <c r="AI33" s="203">
        <v>0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49.98</v>
      </c>
      <c r="L34" s="203">
        <v>19.53</v>
      </c>
      <c r="M34" s="203">
        <v>0</v>
      </c>
      <c r="N34" s="203">
        <v>28.95</v>
      </c>
      <c r="O34" s="203">
        <v>48.62</v>
      </c>
      <c r="P34" s="203">
        <v>66.62</v>
      </c>
      <c r="Q34" s="203">
        <v>5.35</v>
      </c>
      <c r="R34" s="203">
        <v>10.39</v>
      </c>
      <c r="S34" s="203">
        <v>6.47</v>
      </c>
      <c r="T34" s="203">
        <v>0</v>
      </c>
      <c r="U34" s="203">
        <v>188.13</v>
      </c>
      <c r="V34" s="203">
        <v>3.49</v>
      </c>
      <c r="W34" s="203">
        <v>7.58</v>
      </c>
      <c r="X34" s="203">
        <v>36.159999999999997</v>
      </c>
      <c r="Y34" s="203">
        <v>0</v>
      </c>
      <c r="Z34" s="203">
        <v>54.45</v>
      </c>
      <c r="AA34" s="203">
        <v>9.65</v>
      </c>
      <c r="AB34" s="203">
        <v>0</v>
      </c>
      <c r="AC34" s="203">
        <v>7.78</v>
      </c>
      <c r="AD34" s="203">
        <v>0</v>
      </c>
      <c r="AE34" s="203">
        <v>0</v>
      </c>
      <c r="AF34" s="203">
        <v>0</v>
      </c>
      <c r="AG34" s="203">
        <v>-0.24</v>
      </c>
      <c r="AH34" s="203">
        <v>0</v>
      </c>
      <c r="AI34" s="203">
        <v>0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24.62</v>
      </c>
      <c r="L35" s="203">
        <v>19.53</v>
      </c>
      <c r="M35" s="203">
        <v>0</v>
      </c>
      <c r="N35" s="203">
        <v>28.95</v>
      </c>
      <c r="O35" s="203">
        <v>48.62</v>
      </c>
      <c r="P35" s="203">
        <v>66.62</v>
      </c>
      <c r="Q35" s="203">
        <v>2.4900000000000002</v>
      </c>
      <c r="R35" s="203">
        <v>5.0999999999999996</v>
      </c>
      <c r="S35" s="203">
        <v>3.06</v>
      </c>
      <c r="T35" s="203">
        <v>0</v>
      </c>
      <c r="U35" s="203">
        <v>185.73</v>
      </c>
      <c r="V35" s="203">
        <v>3.49</v>
      </c>
      <c r="W35" s="203">
        <v>7.58</v>
      </c>
      <c r="X35" s="203">
        <v>36.159999999999997</v>
      </c>
      <c r="Y35" s="203">
        <v>0</v>
      </c>
      <c r="Z35" s="203">
        <v>54.45</v>
      </c>
      <c r="AA35" s="203">
        <v>9.65</v>
      </c>
      <c r="AB35" s="203">
        <v>0</v>
      </c>
      <c r="AC35" s="203">
        <v>7.78</v>
      </c>
      <c r="AD35" s="203">
        <v>0</v>
      </c>
      <c r="AE35" s="203">
        <v>0</v>
      </c>
      <c r="AF35" s="203">
        <v>0</v>
      </c>
      <c r="AG35" s="203">
        <v>-0.24</v>
      </c>
      <c r="AH35" s="203">
        <v>0</v>
      </c>
      <c r="AI35" s="203">
        <v>0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24.62</v>
      </c>
      <c r="L36" s="203">
        <v>19.53</v>
      </c>
      <c r="M36" s="203">
        <v>0</v>
      </c>
      <c r="N36" s="203">
        <v>28.95</v>
      </c>
      <c r="O36" s="203">
        <v>48.62</v>
      </c>
      <c r="P36" s="203">
        <v>66.62</v>
      </c>
      <c r="Q36" s="203">
        <v>2.4900000000000002</v>
      </c>
      <c r="R36" s="203">
        <v>5.0999999999999996</v>
      </c>
      <c r="S36" s="203">
        <v>3.06</v>
      </c>
      <c r="T36" s="203">
        <v>0</v>
      </c>
      <c r="U36" s="203">
        <v>185.73</v>
      </c>
      <c r="V36" s="203">
        <v>3.49</v>
      </c>
      <c r="W36" s="203">
        <v>7.58</v>
      </c>
      <c r="X36" s="203">
        <v>36.159999999999997</v>
      </c>
      <c r="Y36" s="203">
        <v>0</v>
      </c>
      <c r="Z36" s="203">
        <v>19.3</v>
      </c>
      <c r="AA36" s="203">
        <v>9.65</v>
      </c>
      <c r="AB36" s="203">
        <v>0</v>
      </c>
      <c r="AC36" s="203">
        <v>7.78</v>
      </c>
      <c r="AD36" s="203">
        <v>0</v>
      </c>
      <c r="AE36" s="203">
        <v>0</v>
      </c>
      <c r="AF36" s="203">
        <v>0</v>
      </c>
      <c r="AG36" s="203">
        <v>-0.24</v>
      </c>
      <c r="AH36" s="203">
        <v>0</v>
      </c>
      <c r="AI36" s="203">
        <v>0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24.62</v>
      </c>
      <c r="L37" s="203">
        <v>19.53</v>
      </c>
      <c r="M37" s="203">
        <v>0</v>
      </c>
      <c r="N37" s="203">
        <v>28.95</v>
      </c>
      <c r="O37" s="203">
        <v>48.62</v>
      </c>
      <c r="P37" s="203">
        <v>66.62</v>
      </c>
      <c r="Q37" s="203">
        <v>2.4900000000000002</v>
      </c>
      <c r="R37" s="203">
        <v>5.0999999999999996</v>
      </c>
      <c r="S37" s="203">
        <v>3.06</v>
      </c>
      <c r="T37" s="203">
        <v>0</v>
      </c>
      <c r="U37" s="203">
        <v>185.73</v>
      </c>
      <c r="V37" s="203">
        <v>3.49</v>
      </c>
      <c r="W37" s="203">
        <v>7.58</v>
      </c>
      <c r="X37" s="203">
        <v>36.159999999999997</v>
      </c>
      <c r="Y37" s="203">
        <v>0</v>
      </c>
      <c r="Z37" s="203">
        <v>18.7</v>
      </c>
      <c r="AA37" s="203">
        <v>9.65</v>
      </c>
      <c r="AB37" s="203">
        <v>0</v>
      </c>
      <c r="AC37" s="203">
        <v>7.43</v>
      </c>
      <c r="AD37" s="203">
        <v>0</v>
      </c>
      <c r="AE37" s="203">
        <v>0</v>
      </c>
      <c r="AF37" s="203">
        <v>0</v>
      </c>
      <c r="AG37" s="203">
        <v>-0.24</v>
      </c>
      <c r="AH37" s="203">
        <v>0</v>
      </c>
      <c r="AI37" s="203">
        <v>0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24.62</v>
      </c>
      <c r="L38" s="203">
        <v>19.53</v>
      </c>
      <c r="M38" s="203">
        <v>0</v>
      </c>
      <c r="N38" s="203">
        <v>28.95</v>
      </c>
      <c r="O38" s="203">
        <v>48.62</v>
      </c>
      <c r="P38" s="203">
        <v>66.62</v>
      </c>
      <c r="Q38" s="203">
        <v>2.4900000000000002</v>
      </c>
      <c r="R38" s="203">
        <v>5.0999999999999996</v>
      </c>
      <c r="S38" s="203">
        <v>3.06</v>
      </c>
      <c r="T38" s="203">
        <v>0</v>
      </c>
      <c r="U38" s="203">
        <v>185.73</v>
      </c>
      <c r="V38" s="203">
        <v>3.49</v>
      </c>
      <c r="W38" s="203">
        <v>7.58</v>
      </c>
      <c r="X38" s="203">
        <v>36.159999999999997</v>
      </c>
      <c r="Y38" s="203">
        <v>0</v>
      </c>
      <c r="Z38" s="203">
        <v>18.7</v>
      </c>
      <c r="AA38" s="203">
        <v>9.65</v>
      </c>
      <c r="AB38" s="203">
        <v>0</v>
      </c>
      <c r="AC38" s="203">
        <v>7.43</v>
      </c>
      <c r="AD38" s="203">
        <v>0</v>
      </c>
      <c r="AE38" s="203">
        <v>0</v>
      </c>
      <c r="AF38" s="203">
        <v>0</v>
      </c>
      <c r="AG38" s="203">
        <v>-0.24</v>
      </c>
      <c r="AH38" s="203">
        <v>0</v>
      </c>
      <c r="AI38" s="203">
        <v>0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24.62</v>
      </c>
      <c r="L39" s="203">
        <v>19.53</v>
      </c>
      <c r="M39" s="203">
        <v>0</v>
      </c>
      <c r="N39" s="203">
        <v>28.95</v>
      </c>
      <c r="O39" s="203">
        <v>48.62</v>
      </c>
      <c r="P39" s="203">
        <v>66.62</v>
      </c>
      <c r="Q39" s="203">
        <v>2.4900000000000002</v>
      </c>
      <c r="R39" s="203">
        <v>5.0999999999999996</v>
      </c>
      <c r="S39" s="203">
        <v>3.06</v>
      </c>
      <c r="T39" s="203">
        <v>0</v>
      </c>
      <c r="U39" s="203">
        <v>185.73</v>
      </c>
      <c r="V39" s="203">
        <v>3.49</v>
      </c>
      <c r="W39" s="203">
        <v>7.58</v>
      </c>
      <c r="X39" s="203">
        <v>36.159999999999997</v>
      </c>
      <c r="Y39" s="203">
        <v>0</v>
      </c>
      <c r="Z39" s="203">
        <v>54.19</v>
      </c>
      <c r="AA39" s="203">
        <v>9.65</v>
      </c>
      <c r="AB39" s="203">
        <v>0</v>
      </c>
      <c r="AC39" s="203">
        <v>7.43</v>
      </c>
      <c r="AD39" s="203">
        <v>0</v>
      </c>
      <c r="AE39" s="203">
        <v>0</v>
      </c>
      <c r="AF39" s="203">
        <v>0</v>
      </c>
      <c r="AG39" s="203">
        <v>-0.24</v>
      </c>
      <c r="AH39" s="203">
        <v>0</v>
      </c>
      <c r="AI39" s="203">
        <v>0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24.62</v>
      </c>
      <c r="L40" s="203">
        <v>19.53</v>
      </c>
      <c r="M40" s="203">
        <v>0</v>
      </c>
      <c r="N40" s="203">
        <v>28.95</v>
      </c>
      <c r="O40" s="203">
        <v>48.62</v>
      </c>
      <c r="P40" s="203">
        <v>66.62</v>
      </c>
      <c r="Q40" s="203">
        <v>2.0499999999999998</v>
      </c>
      <c r="R40" s="203">
        <v>5.1100000000000003</v>
      </c>
      <c r="S40" s="203">
        <v>3.05</v>
      </c>
      <c r="T40" s="203">
        <v>0</v>
      </c>
      <c r="U40" s="203">
        <v>185.73</v>
      </c>
      <c r="V40" s="203">
        <v>3.49</v>
      </c>
      <c r="W40" s="203">
        <v>7.58</v>
      </c>
      <c r="X40" s="203">
        <v>36.159999999999997</v>
      </c>
      <c r="Y40" s="203">
        <v>0</v>
      </c>
      <c r="Z40" s="203">
        <v>54.19</v>
      </c>
      <c r="AA40" s="203">
        <v>9.65</v>
      </c>
      <c r="AB40" s="203">
        <v>0</v>
      </c>
      <c r="AC40" s="203">
        <v>7.43</v>
      </c>
      <c r="AD40" s="203">
        <v>0</v>
      </c>
      <c r="AE40" s="203">
        <v>0</v>
      </c>
      <c r="AF40" s="203">
        <v>0</v>
      </c>
      <c r="AG40" s="203">
        <v>-0.24</v>
      </c>
      <c r="AH40" s="203">
        <v>0</v>
      </c>
      <c r="AI40" s="203">
        <v>0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24.62</v>
      </c>
      <c r="L41" s="203">
        <v>19.53</v>
      </c>
      <c r="M41" s="203">
        <v>0</v>
      </c>
      <c r="N41" s="203">
        <v>28.95</v>
      </c>
      <c r="O41" s="203">
        <v>48.62</v>
      </c>
      <c r="P41" s="203">
        <v>66.62</v>
      </c>
      <c r="Q41" s="203">
        <v>2.0499999999999998</v>
      </c>
      <c r="R41" s="203">
        <v>5.1100000000000003</v>
      </c>
      <c r="S41" s="203">
        <v>3.05</v>
      </c>
      <c r="T41" s="203">
        <v>0</v>
      </c>
      <c r="U41" s="203">
        <v>185.73</v>
      </c>
      <c r="V41" s="203">
        <v>3.49</v>
      </c>
      <c r="W41" s="203">
        <v>7.58</v>
      </c>
      <c r="X41" s="203">
        <v>36.159999999999997</v>
      </c>
      <c r="Y41" s="203">
        <v>0</v>
      </c>
      <c r="Z41" s="203">
        <v>54.19</v>
      </c>
      <c r="AA41" s="203">
        <v>9.65</v>
      </c>
      <c r="AB41" s="203">
        <v>0</v>
      </c>
      <c r="AC41" s="203">
        <v>7.43</v>
      </c>
      <c r="AD41" s="203">
        <v>0</v>
      </c>
      <c r="AE41" s="203">
        <v>0</v>
      </c>
      <c r="AF41" s="203">
        <v>0</v>
      </c>
      <c r="AG41" s="203">
        <v>-0.24</v>
      </c>
      <c r="AH41" s="203">
        <v>0</v>
      </c>
      <c r="AI41" s="203">
        <v>0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24.62</v>
      </c>
      <c r="L42" s="203">
        <v>19.53</v>
      </c>
      <c r="M42" s="203">
        <v>0</v>
      </c>
      <c r="N42" s="203">
        <v>28.95</v>
      </c>
      <c r="O42" s="203">
        <v>48.62</v>
      </c>
      <c r="P42" s="203">
        <v>66.62</v>
      </c>
      <c r="Q42" s="203">
        <v>2.0499999999999998</v>
      </c>
      <c r="R42" s="203">
        <v>5.1100000000000003</v>
      </c>
      <c r="S42" s="203">
        <v>3.05</v>
      </c>
      <c r="T42" s="203">
        <v>0</v>
      </c>
      <c r="U42" s="203">
        <v>185.73</v>
      </c>
      <c r="V42" s="203">
        <v>3.49</v>
      </c>
      <c r="W42" s="203">
        <v>7.58</v>
      </c>
      <c r="X42" s="203">
        <v>36.159999999999997</v>
      </c>
      <c r="Y42" s="203">
        <v>0</v>
      </c>
      <c r="Z42" s="203">
        <v>54.45</v>
      </c>
      <c r="AA42" s="203">
        <v>9.65</v>
      </c>
      <c r="AB42" s="203">
        <v>0</v>
      </c>
      <c r="AC42" s="203">
        <v>7.08</v>
      </c>
      <c r="AD42" s="203">
        <v>0</v>
      </c>
      <c r="AE42" s="203">
        <v>0</v>
      </c>
      <c r="AF42" s="203">
        <v>0</v>
      </c>
      <c r="AG42" s="203">
        <v>-0.24</v>
      </c>
      <c r="AH42" s="203">
        <v>0</v>
      </c>
      <c r="AI42" s="203">
        <v>0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26.53</v>
      </c>
      <c r="L43" s="203">
        <v>19.53</v>
      </c>
      <c r="M43" s="203">
        <v>0</v>
      </c>
      <c r="N43" s="203">
        <v>28.95</v>
      </c>
      <c r="O43" s="203">
        <v>48.62</v>
      </c>
      <c r="P43" s="203">
        <v>66.62</v>
      </c>
      <c r="Q43" s="203">
        <v>2.0499999999999998</v>
      </c>
      <c r="R43" s="203">
        <v>5.1100000000000003</v>
      </c>
      <c r="S43" s="203">
        <v>3.05</v>
      </c>
      <c r="T43" s="203">
        <v>0</v>
      </c>
      <c r="U43" s="203">
        <v>185.73</v>
      </c>
      <c r="V43" s="203">
        <v>3.49</v>
      </c>
      <c r="W43" s="203">
        <v>7.58</v>
      </c>
      <c r="X43" s="203">
        <v>36.159999999999997</v>
      </c>
      <c r="Y43" s="203">
        <v>0</v>
      </c>
      <c r="Z43" s="203">
        <v>54.45</v>
      </c>
      <c r="AA43" s="203">
        <v>9.65</v>
      </c>
      <c r="AB43" s="203">
        <v>0</v>
      </c>
      <c r="AC43" s="203">
        <v>21.54</v>
      </c>
      <c r="AD43" s="203">
        <v>0</v>
      </c>
      <c r="AE43" s="203">
        <v>0</v>
      </c>
      <c r="AF43" s="203">
        <v>0</v>
      </c>
      <c r="AG43" s="203">
        <v>-0.24</v>
      </c>
      <c r="AH43" s="203">
        <v>0</v>
      </c>
      <c r="AI43" s="203">
        <v>0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26.54</v>
      </c>
      <c r="L44" s="203">
        <v>19.53</v>
      </c>
      <c r="M44" s="203">
        <v>0</v>
      </c>
      <c r="N44" s="203">
        <v>28.95</v>
      </c>
      <c r="O44" s="203">
        <v>48.62</v>
      </c>
      <c r="P44" s="203">
        <v>66.62</v>
      </c>
      <c r="Q44" s="203">
        <v>2.0499999999999998</v>
      </c>
      <c r="R44" s="203">
        <v>5.1100000000000003</v>
      </c>
      <c r="S44" s="203">
        <v>3.05</v>
      </c>
      <c r="T44" s="203">
        <v>0</v>
      </c>
      <c r="U44" s="203">
        <v>185.73</v>
      </c>
      <c r="V44" s="203">
        <v>3.49</v>
      </c>
      <c r="W44" s="203">
        <v>7.58</v>
      </c>
      <c r="X44" s="203">
        <v>36.159999999999997</v>
      </c>
      <c r="Y44" s="203">
        <v>0</v>
      </c>
      <c r="Z44" s="203">
        <v>54.45</v>
      </c>
      <c r="AA44" s="203">
        <v>9.65</v>
      </c>
      <c r="AB44" s="203">
        <v>0</v>
      </c>
      <c r="AC44" s="203">
        <v>21.54</v>
      </c>
      <c r="AD44" s="203">
        <v>0</v>
      </c>
      <c r="AE44" s="203">
        <v>0</v>
      </c>
      <c r="AF44" s="203">
        <v>0</v>
      </c>
      <c r="AG44" s="203">
        <v>-0.24</v>
      </c>
      <c r="AH44" s="203">
        <v>0</v>
      </c>
      <c r="AI44" s="203">
        <v>0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26.53</v>
      </c>
      <c r="L45" s="203">
        <v>19.53</v>
      </c>
      <c r="M45" s="203">
        <v>0</v>
      </c>
      <c r="N45" s="203">
        <v>28.95</v>
      </c>
      <c r="O45" s="203">
        <v>48.62</v>
      </c>
      <c r="P45" s="203">
        <v>66.62</v>
      </c>
      <c r="Q45" s="203">
        <v>2.0499999999999998</v>
      </c>
      <c r="R45" s="203">
        <v>5.1100000000000003</v>
      </c>
      <c r="S45" s="203">
        <v>3.05</v>
      </c>
      <c r="T45" s="203">
        <v>0</v>
      </c>
      <c r="U45" s="203">
        <v>185.73</v>
      </c>
      <c r="V45" s="203">
        <v>3.49</v>
      </c>
      <c r="W45" s="203">
        <v>7.58</v>
      </c>
      <c r="X45" s="203">
        <v>36.159999999999997</v>
      </c>
      <c r="Y45" s="203">
        <v>0</v>
      </c>
      <c r="Z45" s="203">
        <v>54.45</v>
      </c>
      <c r="AA45" s="203">
        <v>9.65</v>
      </c>
      <c r="AB45" s="203">
        <v>0</v>
      </c>
      <c r="AC45" s="203">
        <v>21.54</v>
      </c>
      <c r="AD45" s="203">
        <v>0</v>
      </c>
      <c r="AE45" s="203">
        <v>0</v>
      </c>
      <c r="AF45" s="203">
        <v>0</v>
      </c>
      <c r="AG45" s="203">
        <v>-0.24</v>
      </c>
      <c r="AH45" s="203">
        <v>0</v>
      </c>
      <c r="AI45" s="203">
        <v>0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26.54</v>
      </c>
      <c r="L46" s="203">
        <v>19.53</v>
      </c>
      <c r="M46" s="203">
        <v>0</v>
      </c>
      <c r="N46" s="203">
        <v>28.95</v>
      </c>
      <c r="O46" s="203">
        <v>48.62</v>
      </c>
      <c r="P46" s="203">
        <v>66.62</v>
      </c>
      <c r="Q46" s="203">
        <v>2.0499999999999998</v>
      </c>
      <c r="R46" s="203">
        <v>5.1100000000000003</v>
      </c>
      <c r="S46" s="203">
        <v>3.05</v>
      </c>
      <c r="T46" s="203">
        <v>0</v>
      </c>
      <c r="U46" s="203">
        <v>185.73</v>
      </c>
      <c r="V46" s="203">
        <v>3.49</v>
      </c>
      <c r="W46" s="203">
        <v>7.58</v>
      </c>
      <c r="X46" s="203">
        <v>36.159999999999997</v>
      </c>
      <c r="Y46" s="203">
        <v>0</v>
      </c>
      <c r="Z46" s="203">
        <v>54.45</v>
      </c>
      <c r="AA46" s="203">
        <v>9.65</v>
      </c>
      <c r="AB46" s="203">
        <v>0</v>
      </c>
      <c r="AC46" s="203">
        <v>21.54</v>
      </c>
      <c r="AD46" s="203">
        <v>0</v>
      </c>
      <c r="AE46" s="203">
        <v>0</v>
      </c>
      <c r="AF46" s="203">
        <v>0</v>
      </c>
      <c r="AG46" s="203">
        <v>-0.24</v>
      </c>
      <c r="AH46" s="203">
        <v>0</v>
      </c>
      <c r="AI46" s="203">
        <v>0</v>
      </c>
      <c r="AJ46" s="203">
        <v>0</v>
      </c>
      <c r="AK46" s="203">
        <v>49.92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38.6</v>
      </c>
      <c r="L47" s="203">
        <v>19.53</v>
      </c>
      <c r="M47" s="203">
        <v>0</v>
      </c>
      <c r="N47" s="203">
        <v>28.95</v>
      </c>
      <c r="O47" s="203">
        <v>48.62</v>
      </c>
      <c r="P47" s="203">
        <v>66.62</v>
      </c>
      <c r="Q47" s="203">
        <v>5.35</v>
      </c>
      <c r="R47" s="203">
        <v>10.39</v>
      </c>
      <c r="S47" s="203">
        <v>6.46</v>
      </c>
      <c r="T47" s="203">
        <v>0</v>
      </c>
      <c r="U47" s="203">
        <v>185.73</v>
      </c>
      <c r="V47" s="203">
        <v>3.49</v>
      </c>
      <c r="W47" s="203">
        <v>7.58</v>
      </c>
      <c r="X47" s="203">
        <v>36.159999999999997</v>
      </c>
      <c r="Y47" s="203">
        <v>0</v>
      </c>
      <c r="Z47" s="203">
        <v>54.45</v>
      </c>
      <c r="AA47" s="203">
        <v>9.65</v>
      </c>
      <c r="AB47" s="203">
        <v>0</v>
      </c>
      <c r="AC47" s="203">
        <v>21.54</v>
      </c>
      <c r="AD47" s="203">
        <v>0</v>
      </c>
      <c r="AE47" s="203">
        <v>0</v>
      </c>
      <c r="AF47" s="203">
        <v>0</v>
      </c>
      <c r="AG47" s="203">
        <v>-0.24</v>
      </c>
      <c r="AH47" s="203">
        <v>0</v>
      </c>
      <c r="AI47" s="203">
        <v>0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38.6</v>
      </c>
      <c r="L48" s="203">
        <v>19.53</v>
      </c>
      <c r="M48" s="203">
        <v>0</v>
      </c>
      <c r="N48" s="203">
        <v>28.95</v>
      </c>
      <c r="O48" s="203">
        <v>48.62</v>
      </c>
      <c r="P48" s="203">
        <v>66.62</v>
      </c>
      <c r="Q48" s="203">
        <v>5.35</v>
      </c>
      <c r="R48" s="203">
        <v>10.39</v>
      </c>
      <c r="S48" s="203">
        <v>6.46</v>
      </c>
      <c r="T48" s="203">
        <v>0</v>
      </c>
      <c r="U48" s="203">
        <v>185.73</v>
      </c>
      <c r="V48" s="203">
        <v>3.49</v>
      </c>
      <c r="W48" s="203">
        <v>7.58</v>
      </c>
      <c r="X48" s="203">
        <v>36.159999999999997</v>
      </c>
      <c r="Y48" s="203">
        <v>0</v>
      </c>
      <c r="Z48" s="203">
        <v>54.45</v>
      </c>
      <c r="AA48" s="203">
        <v>9.65</v>
      </c>
      <c r="AB48" s="203">
        <v>0</v>
      </c>
      <c r="AC48" s="203">
        <v>21.54</v>
      </c>
      <c r="AD48" s="203">
        <v>0</v>
      </c>
      <c r="AE48" s="203">
        <v>0</v>
      </c>
      <c r="AF48" s="203">
        <v>0</v>
      </c>
      <c r="AG48" s="203">
        <v>-0.24</v>
      </c>
      <c r="AH48" s="203">
        <v>0</v>
      </c>
      <c r="AI48" s="203">
        <v>0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49.98</v>
      </c>
      <c r="L49" s="203">
        <v>19.53</v>
      </c>
      <c r="M49" s="203">
        <v>0</v>
      </c>
      <c r="N49" s="203">
        <v>28.95</v>
      </c>
      <c r="O49" s="203">
        <v>48.62</v>
      </c>
      <c r="P49" s="203">
        <v>66.62</v>
      </c>
      <c r="Q49" s="203">
        <v>5.35</v>
      </c>
      <c r="R49" s="203">
        <v>10.39</v>
      </c>
      <c r="S49" s="203">
        <v>6.46</v>
      </c>
      <c r="T49" s="203">
        <v>0</v>
      </c>
      <c r="U49" s="203">
        <v>185.73</v>
      </c>
      <c r="V49" s="203">
        <v>3.49</v>
      </c>
      <c r="W49" s="203">
        <v>7.58</v>
      </c>
      <c r="X49" s="203">
        <v>36.159999999999997</v>
      </c>
      <c r="Y49" s="203">
        <v>0</v>
      </c>
      <c r="Z49" s="203">
        <v>54.45</v>
      </c>
      <c r="AA49" s="203">
        <v>9.65</v>
      </c>
      <c r="AB49" s="203">
        <v>0</v>
      </c>
      <c r="AC49" s="203">
        <v>21.54</v>
      </c>
      <c r="AD49" s="203">
        <v>0</v>
      </c>
      <c r="AE49" s="203">
        <v>0</v>
      </c>
      <c r="AF49" s="203">
        <v>0</v>
      </c>
      <c r="AG49" s="203">
        <v>-0.24</v>
      </c>
      <c r="AH49" s="203">
        <v>0</v>
      </c>
      <c r="AI49" s="203">
        <v>0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49.98</v>
      </c>
      <c r="L50" s="203">
        <v>19.53</v>
      </c>
      <c r="M50" s="203">
        <v>0</v>
      </c>
      <c r="N50" s="203">
        <v>28.95</v>
      </c>
      <c r="O50" s="203">
        <v>48.62</v>
      </c>
      <c r="P50" s="203">
        <v>66.62</v>
      </c>
      <c r="Q50" s="203">
        <v>5.35</v>
      </c>
      <c r="R50" s="203">
        <v>10.39</v>
      </c>
      <c r="S50" s="203">
        <v>6.46</v>
      </c>
      <c r="T50" s="203">
        <v>0</v>
      </c>
      <c r="U50" s="203">
        <v>185.73</v>
      </c>
      <c r="V50" s="203">
        <v>3.49</v>
      </c>
      <c r="W50" s="203">
        <v>7.58</v>
      </c>
      <c r="X50" s="203">
        <v>36.159999999999997</v>
      </c>
      <c r="Y50" s="203">
        <v>0</v>
      </c>
      <c r="Z50" s="203">
        <v>54.45</v>
      </c>
      <c r="AA50" s="203">
        <v>9.65</v>
      </c>
      <c r="AB50" s="203">
        <v>0</v>
      </c>
      <c r="AC50" s="203">
        <v>21.54</v>
      </c>
      <c r="AD50" s="203">
        <v>0</v>
      </c>
      <c r="AE50" s="203">
        <v>0</v>
      </c>
      <c r="AF50" s="203">
        <v>0</v>
      </c>
      <c r="AG50" s="203">
        <v>-0.24</v>
      </c>
      <c r="AH50" s="203">
        <v>0</v>
      </c>
      <c r="AI50" s="203">
        <v>0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27.04</v>
      </c>
      <c r="L51" s="203">
        <v>19.53</v>
      </c>
      <c r="M51" s="203">
        <v>0</v>
      </c>
      <c r="N51" s="203">
        <v>28.95</v>
      </c>
      <c r="O51" s="203">
        <v>48.62</v>
      </c>
      <c r="P51" s="203">
        <v>66.62</v>
      </c>
      <c r="Q51" s="203">
        <v>2.0499999999999998</v>
      </c>
      <c r="R51" s="203">
        <v>5.1100000000000003</v>
      </c>
      <c r="S51" s="203">
        <v>3.05</v>
      </c>
      <c r="T51" s="203">
        <v>0</v>
      </c>
      <c r="U51" s="203">
        <v>185.73</v>
      </c>
      <c r="V51" s="203">
        <v>3.49</v>
      </c>
      <c r="W51" s="203">
        <v>7.58</v>
      </c>
      <c r="X51" s="203">
        <v>36.159999999999997</v>
      </c>
      <c r="Y51" s="203">
        <v>0</v>
      </c>
      <c r="Z51" s="203">
        <v>54.45</v>
      </c>
      <c r="AA51" s="203">
        <v>9.09</v>
      </c>
      <c r="AB51" s="203">
        <v>0</v>
      </c>
      <c r="AC51" s="203">
        <v>7.08</v>
      </c>
      <c r="AD51" s="203">
        <v>0</v>
      </c>
      <c r="AE51" s="203">
        <v>0</v>
      </c>
      <c r="AF51" s="203">
        <v>0</v>
      </c>
      <c r="AG51" s="203">
        <v>-0.24</v>
      </c>
      <c r="AH51" s="203">
        <v>0</v>
      </c>
      <c r="AI51" s="203">
        <v>0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27.03</v>
      </c>
      <c r="L52" s="203">
        <v>19.53</v>
      </c>
      <c r="M52" s="203">
        <v>0</v>
      </c>
      <c r="N52" s="203">
        <v>28.95</v>
      </c>
      <c r="O52" s="203">
        <v>48.62</v>
      </c>
      <c r="P52" s="203">
        <v>66.62</v>
      </c>
      <c r="Q52" s="203">
        <v>2.0499999999999998</v>
      </c>
      <c r="R52" s="203">
        <v>5.1100000000000003</v>
      </c>
      <c r="S52" s="203">
        <v>3.05</v>
      </c>
      <c r="T52" s="203">
        <v>0</v>
      </c>
      <c r="U52" s="203">
        <v>185.73</v>
      </c>
      <c r="V52" s="203">
        <v>3.49</v>
      </c>
      <c r="W52" s="203">
        <v>7.58</v>
      </c>
      <c r="X52" s="203">
        <v>36.159999999999997</v>
      </c>
      <c r="Y52" s="203">
        <v>0</v>
      </c>
      <c r="Z52" s="203">
        <v>54.45</v>
      </c>
      <c r="AA52" s="203">
        <v>9.09</v>
      </c>
      <c r="AB52" s="203">
        <v>0</v>
      </c>
      <c r="AC52" s="203">
        <v>7.08</v>
      </c>
      <c r="AD52" s="203">
        <v>0</v>
      </c>
      <c r="AE52" s="203">
        <v>0</v>
      </c>
      <c r="AF52" s="203">
        <v>0</v>
      </c>
      <c r="AG52" s="203">
        <v>-0.24</v>
      </c>
      <c r="AH52" s="203">
        <v>0</v>
      </c>
      <c r="AI52" s="203">
        <v>0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27.04</v>
      </c>
      <c r="L53" s="203">
        <v>19.53</v>
      </c>
      <c r="M53" s="203">
        <v>0</v>
      </c>
      <c r="N53" s="203">
        <v>28.95</v>
      </c>
      <c r="O53" s="203">
        <v>48.62</v>
      </c>
      <c r="P53" s="203">
        <v>66.62</v>
      </c>
      <c r="Q53" s="203">
        <v>2.0499999999999998</v>
      </c>
      <c r="R53" s="203">
        <v>5.1100000000000003</v>
      </c>
      <c r="S53" s="203">
        <v>3.05</v>
      </c>
      <c r="T53" s="203">
        <v>0</v>
      </c>
      <c r="U53" s="203">
        <v>185.73</v>
      </c>
      <c r="V53" s="203">
        <v>3.49</v>
      </c>
      <c r="W53" s="203">
        <v>7.58</v>
      </c>
      <c r="X53" s="203">
        <v>36.159999999999997</v>
      </c>
      <c r="Y53" s="203">
        <v>0</v>
      </c>
      <c r="Z53" s="203">
        <v>54.45</v>
      </c>
      <c r="AA53" s="203">
        <v>9.31</v>
      </c>
      <c r="AB53" s="203">
        <v>0</v>
      </c>
      <c r="AC53" s="203">
        <v>7.08</v>
      </c>
      <c r="AD53" s="203">
        <v>0</v>
      </c>
      <c r="AE53" s="203">
        <v>0</v>
      </c>
      <c r="AF53" s="203">
        <v>0</v>
      </c>
      <c r="AG53" s="203">
        <v>-0.24</v>
      </c>
      <c r="AH53" s="203">
        <v>0</v>
      </c>
      <c r="AI53" s="203">
        <v>0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27.03</v>
      </c>
      <c r="L54" s="203">
        <v>19.53</v>
      </c>
      <c r="M54" s="203">
        <v>0</v>
      </c>
      <c r="N54" s="203">
        <v>28.95</v>
      </c>
      <c r="O54" s="203">
        <v>48.62</v>
      </c>
      <c r="P54" s="203">
        <v>66.62</v>
      </c>
      <c r="Q54" s="203">
        <v>2.0499999999999998</v>
      </c>
      <c r="R54" s="203">
        <v>5.1100000000000003</v>
      </c>
      <c r="S54" s="203">
        <v>3.05</v>
      </c>
      <c r="T54" s="203">
        <v>0</v>
      </c>
      <c r="U54" s="203">
        <v>185.73</v>
      </c>
      <c r="V54" s="203">
        <v>3.49</v>
      </c>
      <c r="W54" s="203">
        <v>7.58</v>
      </c>
      <c r="X54" s="203">
        <v>36.159999999999997</v>
      </c>
      <c r="Y54" s="203">
        <v>0</v>
      </c>
      <c r="Z54" s="203">
        <v>54.45</v>
      </c>
      <c r="AA54" s="203">
        <v>9.31</v>
      </c>
      <c r="AB54" s="203">
        <v>0</v>
      </c>
      <c r="AC54" s="203">
        <v>21.54</v>
      </c>
      <c r="AD54" s="203">
        <v>0</v>
      </c>
      <c r="AE54" s="203">
        <v>0</v>
      </c>
      <c r="AF54" s="203">
        <v>0</v>
      </c>
      <c r="AG54" s="203">
        <v>-0.24</v>
      </c>
      <c r="AH54" s="203">
        <v>0</v>
      </c>
      <c r="AI54" s="203">
        <v>0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27.49</v>
      </c>
      <c r="L55" s="203">
        <v>19.96</v>
      </c>
      <c r="M55" s="203">
        <v>0</v>
      </c>
      <c r="N55" s="203">
        <v>28.95</v>
      </c>
      <c r="O55" s="203">
        <v>48.62</v>
      </c>
      <c r="P55" s="203">
        <v>66.62</v>
      </c>
      <c r="Q55" s="203">
        <v>2.0499999999999998</v>
      </c>
      <c r="R55" s="203">
        <v>5.1100000000000003</v>
      </c>
      <c r="S55" s="203">
        <v>3.05</v>
      </c>
      <c r="T55" s="203">
        <v>0</v>
      </c>
      <c r="U55" s="203">
        <v>185.73</v>
      </c>
      <c r="V55" s="203">
        <v>3.49</v>
      </c>
      <c r="W55" s="203">
        <v>7.58</v>
      </c>
      <c r="X55" s="203">
        <v>36.159999999999997</v>
      </c>
      <c r="Y55" s="203">
        <v>0</v>
      </c>
      <c r="Z55" s="203">
        <v>54.45</v>
      </c>
      <c r="AA55" s="203">
        <v>9.31</v>
      </c>
      <c r="AB55" s="203">
        <v>0</v>
      </c>
      <c r="AC55" s="203">
        <v>20.92</v>
      </c>
      <c r="AD55" s="203">
        <v>0</v>
      </c>
      <c r="AE55" s="203">
        <v>0</v>
      </c>
      <c r="AF55" s="203">
        <v>0</v>
      </c>
      <c r="AG55" s="203">
        <v>-0.24</v>
      </c>
      <c r="AH55" s="203">
        <v>0</v>
      </c>
      <c r="AI55" s="203">
        <v>0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27.5</v>
      </c>
      <c r="L56" s="203">
        <v>29.75</v>
      </c>
      <c r="M56" s="203">
        <v>0</v>
      </c>
      <c r="N56" s="203">
        <v>28.95</v>
      </c>
      <c r="O56" s="203">
        <v>48.62</v>
      </c>
      <c r="P56" s="203">
        <v>66.62</v>
      </c>
      <c r="Q56" s="203">
        <v>2.0499999999999998</v>
      </c>
      <c r="R56" s="203">
        <v>5.1100000000000003</v>
      </c>
      <c r="S56" s="203">
        <v>3.05</v>
      </c>
      <c r="T56" s="203">
        <v>0</v>
      </c>
      <c r="U56" s="203">
        <v>185.73</v>
      </c>
      <c r="V56" s="203">
        <v>3.49</v>
      </c>
      <c r="W56" s="203">
        <v>7.58</v>
      </c>
      <c r="X56" s="203">
        <v>36.159999999999997</v>
      </c>
      <c r="Y56" s="203">
        <v>0</v>
      </c>
      <c r="Z56" s="203">
        <v>54.45</v>
      </c>
      <c r="AA56" s="203">
        <v>9.31</v>
      </c>
      <c r="AB56" s="203">
        <v>0</v>
      </c>
      <c r="AC56" s="203">
        <v>20.92</v>
      </c>
      <c r="AD56" s="203">
        <v>0</v>
      </c>
      <c r="AE56" s="203">
        <v>0</v>
      </c>
      <c r="AF56" s="203">
        <v>0</v>
      </c>
      <c r="AG56" s="203">
        <v>-0.24</v>
      </c>
      <c r="AH56" s="203">
        <v>0</v>
      </c>
      <c r="AI56" s="203">
        <v>0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27.49</v>
      </c>
      <c r="L57" s="203">
        <v>19.53</v>
      </c>
      <c r="M57" s="203">
        <v>0</v>
      </c>
      <c r="N57" s="203">
        <v>28.95</v>
      </c>
      <c r="O57" s="203">
        <v>48.62</v>
      </c>
      <c r="P57" s="203">
        <v>66.62</v>
      </c>
      <c r="Q57" s="203">
        <v>2.0499999999999998</v>
      </c>
      <c r="R57" s="203">
        <v>5.1100000000000003</v>
      </c>
      <c r="S57" s="203">
        <v>3.05</v>
      </c>
      <c r="T57" s="203">
        <v>0</v>
      </c>
      <c r="U57" s="203">
        <v>185.73</v>
      </c>
      <c r="V57" s="203">
        <v>3.49</v>
      </c>
      <c r="W57" s="203">
        <v>7.58</v>
      </c>
      <c r="X57" s="203">
        <v>36.159999999999997</v>
      </c>
      <c r="Y57" s="203">
        <v>0</v>
      </c>
      <c r="Z57" s="203">
        <v>54.45</v>
      </c>
      <c r="AA57" s="203">
        <v>9.31</v>
      </c>
      <c r="AB57" s="203">
        <v>0</v>
      </c>
      <c r="AC57" s="203">
        <v>7</v>
      </c>
      <c r="AD57" s="203">
        <v>0</v>
      </c>
      <c r="AE57" s="203">
        <v>0</v>
      </c>
      <c r="AF57" s="203">
        <v>0</v>
      </c>
      <c r="AG57" s="203">
        <v>-0.24</v>
      </c>
      <c r="AH57" s="203">
        <v>0</v>
      </c>
      <c r="AI57" s="203">
        <v>0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27.5</v>
      </c>
      <c r="L58" s="203">
        <v>19.53</v>
      </c>
      <c r="M58" s="203">
        <v>0</v>
      </c>
      <c r="N58" s="203">
        <v>28.95</v>
      </c>
      <c r="O58" s="203">
        <v>48.62</v>
      </c>
      <c r="P58" s="203">
        <v>66.62</v>
      </c>
      <c r="Q58" s="203">
        <v>1.84</v>
      </c>
      <c r="R58" s="203">
        <v>4.59</v>
      </c>
      <c r="S58" s="203">
        <v>2.74</v>
      </c>
      <c r="T58" s="203">
        <v>0</v>
      </c>
      <c r="U58" s="203">
        <v>185.73</v>
      </c>
      <c r="V58" s="203">
        <v>3.49</v>
      </c>
      <c r="W58" s="203">
        <v>7.58</v>
      </c>
      <c r="X58" s="203">
        <v>36.159999999999997</v>
      </c>
      <c r="Y58" s="203">
        <v>0</v>
      </c>
      <c r="Z58" s="203">
        <v>54.45</v>
      </c>
      <c r="AA58" s="203">
        <v>9.31</v>
      </c>
      <c r="AB58" s="203">
        <v>0</v>
      </c>
      <c r="AC58" s="203">
        <v>7</v>
      </c>
      <c r="AD58" s="203">
        <v>0</v>
      </c>
      <c r="AE58" s="203">
        <v>0</v>
      </c>
      <c r="AF58" s="203">
        <v>0</v>
      </c>
      <c r="AG58" s="203">
        <v>-0.24</v>
      </c>
      <c r="AH58" s="203">
        <v>0</v>
      </c>
      <c r="AI58" s="203">
        <v>0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23.76</v>
      </c>
      <c r="L59" s="203">
        <v>19.53</v>
      </c>
      <c r="M59" s="203">
        <v>0</v>
      </c>
      <c r="N59" s="203">
        <v>28.95</v>
      </c>
      <c r="O59" s="203">
        <v>48.62</v>
      </c>
      <c r="P59" s="203">
        <v>66.62</v>
      </c>
      <c r="Q59" s="203">
        <v>1.84</v>
      </c>
      <c r="R59" s="203">
        <v>4.59</v>
      </c>
      <c r="S59" s="203">
        <v>2.74</v>
      </c>
      <c r="T59" s="203">
        <v>0</v>
      </c>
      <c r="U59" s="203">
        <v>185.73</v>
      </c>
      <c r="V59" s="203">
        <v>3.49</v>
      </c>
      <c r="W59" s="203">
        <v>7.58</v>
      </c>
      <c r="X59" s="203">
        <v>36.159999999999997</v>
      </c>
      <c r="Y59" s="203">
        <v>0</v>
      </c>
      <c r="Z59" s="203">
        <v>54.45</v>
      </c>
      <c r="AA59" s="203">
        <v>9.31</v>
      </c>
      <c r="AB59" s="203">
        <v>0</v>
      </c>
      <c r="AC59" s="203">
        <v>7</v>
      </c>
      <c r="AD59" s="203">
        <v>0</v>
      </c>
      <c r="AE59" s="203">
        <v>0</v>
      </c>
      <c r="AF59" s="203">
        <v>0</v>
      </c>
      <c r="AG59" s="203">
        <v>-0.24</v>
      </c>
      <c r="AH59" s="203">
        <v>0</v>
      </c>
      <c r="AI59" s="203">
        <v>0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23.76</v>
      </c>
      <c r="L60" s="203">
        <v>19.53</v>
      </c>
      <c r="M60" s="203">
        <v>0</v>
      </c>
      <c r="N60" s="203">
        <v>28.95</v>
      </c>
      <c r="O60" s="203">
        <v>48.62</v>
      </c>
      <c r="P60" s="203">
        <v>66.62</v>
      </c>
      <c r="Q60" s="203">
        <v>1.84</v>
      </c>
      <c r="R60" s="203">
        <v>4.59</v>
      </c>
      <c r="S60" s="203">
        <v>2.74</v>
      </c>
      <c r="T60" s="203">
        <v>0</v>
      </c>
      <c r="U60" s="203">
        <v>185.73</v>
      </c>
      <c r="V60" s="203">
        <v>3.49</v>
      </c>
      <c r="W60" s="203">
        <v>7.58</v>
      </c>
      <c r="X60" s="203">
        <v>36.159999999999997</v>
      </c>
      <c r="Y60" s="203">
        <v>0</v>
      </c>
      <c r="Z60" s="203">
        <v>54.45</v>
      </c>
      <c r="AA60" s="203">
        <v>9.31</v>
      </c>
      <c r="AB60" s="203">
        <v>0</v>
      </c>
      <c r="AC60" s="203">
        <v>7</v>
      </c>
      <c r="AD60" s="203">
        <v>0</v>
      </c>
      <c r="AE60" s="203">
        <v>0</v>
      </c>
      <c r="AF60" s="203">
        <v>0</v>
      </c>
      <c r="AG60" s="203">
        <v>-0.24</v>
      </c>
      <c r="AH60" s="203">
        <v>0</v>
      </c>
      <c r="AI60" s="203">
        <v>0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22.93</v>
      </c>
      <c r="L61" s="203">
        <v>18.850000000000001</v>
      </c>
      <c r="M61" s="203">
        <v>0</v>
      </c>
      <c r="N61" s="203">
        <v>28.95</v>
      </c>
      <c r="O61" s="203">
        <v>48.62</v>
      </c>
      <c r="P61" s="203">
        <v>66.62</v>
      </c>
      <c r="Q61" s="203">
        <v>1.78</v>
      </c>
      <c r="R61" s="203">
        <v>4.43</v>
      </c>
      <c r="S61" s="203">
        <v>2.64</v>
      </c>
      <c r="T61" s="203">
        <v>0</v>
      </c>
      <c r="U61" s="203">
        <v>185.73</v>
      </c>
      <c r="V61" s="203">
        <v>3.49</v>
      </c>
      <c r="W61" s="203">
        <v>7.58</v>
      </c>
      <c r="X61" s="203">
        <v>36.159999999999997</v>
      </c>
      <c r="Y61" s="203">
        <v>0</v>
      </c>
      <c r="Z61" s="203">
        <v>54.45</v>
      </c>
      <c r="AA61" s="203">
        <v>9.0299999999999994</v>
      </c>
      <c r="AB61" s="203">
        <v>0</v>
      </c>
      <c r="AC61" s="203">
        <v>7</v>
      </c>
      <c r="AD61" s="203">
        <v>0</v>
      </c>
      <c r="AE61" s="203">
        <v>0</v>
      </c>
      <c r="AF61" s="203">
        <v>0</v>
      </c>
      <c r="AG61" s="203">
        <v>-0.24</v>
      </c>
      <c r="AH61" s="203">
        <v>0</v>
      </c>
      <c r="AI61" s="203">
        <v>0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22.93</v>
      </c>
      <c r="L62" s="203">
        <v>18.850000000000001</v>
      </c>
      <c r="M62" s="203">
        <v>0</v>
      </c>
      <c r="N62" s="203">
        <v>28.95</v>
      </c>
      <c r="O62" s="203">
        <v>48.62</v>
      </c>
      <c r="P62" s="203">
        <v>66.62</v>
      </c>
      <c r="Q62" s="203">
        <v>1.78</v>
      </c>
      <c r="R62" s="203">
        <v>4.43</v>
      </c>
      <c r="S62" s="203">
        <v>2.64</v>
      </c>
      <c r="T62" s="203">
        <v>0</v>
      </c>
      <c r="U62" s="203">
        <v>185.73</v>
      </c>
      <c r="V62" s="203">
        <v>3.49</v>
      </c>
      <c r="W62" s="203">
        <v>7.58</v>
      </c>
      <c r="X62" s="203">
        <v>36.159999999999997</v>
      </c>
      <c r="Y62" s="203">
        <v>0</v>
      </c>
      <c r="Z62" s="203">
        <v>54.45</v>
      </c>
      <c r="AA62" s="203">
        <v>9.0299999999999994</v>
      </c>
      <c r="AB62" s="203">
        <v>0</v>
      </c>
      <c r="AC62" s="203">
        <v>7</v>
      </c>
      <c r="AD62" s="203">
        <v>0</v>
      </c>
      <c r="AE62" s="203">
        <v>0</v>
      </c>
      <c r="AF62" s="203">
        <v>0</v>
      </c>
      <c r="AG62" s="203">
        <v>-0.24</v>
      </c>
      <c r="AH62" s="203">
        <v>0</v>
      </c>
      <c r="AI62" s="203">
        <v>0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22.93</v>
      </c>
      <c r="L63" s="203">
        <v>18.850000000000001</v>
      </c>
      <c r="M63" s="203">
        <v>0</v>
      </c>
      <c r="N63" s="203">
        <v>28.95</v>
      </c>
      <c r="O63" s="203">
        <v>48.62</v>
      </c>
      <c r="P63" s="203">
        <v>66.62</v>
      </c>
      <c r="Q63" s="203">
        <v>1.78</v>
      </c>
      <c r="R63" s="203">
        <v>4.43</v>
      </c>
      <c r="S63" s="203">
        <v>2.64</v>
      </c>
      <c r="T63" s="203">
        <v>0</v>
      </c>
      <c r="U63" s="203">
        <v>185.73</v>
      </c>
      <c r="V63" s="203">
        <v>3.49</v>
      </c>
      <c r="W63" s="203">
        <v>7.58</v>
      </c>
      <c r="X63" s="203">
        <v>36.159999999999997</v>
      </c>
      <c r="Y63" s="203">
        <v>0</v>
      </c>
      <c r="Z63" s="203">
        <v>54.45</v>
      </c>
      <c r="AA63" s="203">
        <v>8.98</v>
      </c>
      <c r="AB63" s="203">
        <v>0</v>
      </c>
      <c r="AC63" s="203">
        <v>17.809999999999999</v>
      </c>
      <c r="AD63" s="203">
        <v>0</v>
      </c>
      <c r="AE63" s="203">
        <v>0</v>
      </c>
      <c r="AF63" s="203">
        <v>0</v>
      </c>
      <c r="AG63" s="203">
        <v>-0.24</v>
      </c>
      <c r="AH63" s="203">
        <v>0</v>
      </c>
      <c r="AI63" s="203">
        <v>0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22.93</v>
      </c>
      <c r="L64" s="203">
        <v>18.850000000000001</v>
      </c>
      <c r="M64" s="203">
        <v>0</v>
      </c>
      <c r="N64" s="203">
        <v>28.95</v>
      </c>
      <c r="O64" s="203">
        <v>48.62</v>
      </c>
      <c r="P64" s="203">
        <v>66.62</v>
      </c>
      <c r="Q64" s="203">
        <v>1.93</v>
      </c>
      <c r="R64" s="203">
        <v>4.83</v>
      </c>
      <c r="S64" s="203">
        <v>2.89</v>
      </c>
      <c r="T64" s="203">
        <v>0</v>
      </c>
      <c r="U64" s="203">
        <v>185.73</v>
      </c>
      <c r="V64" s="203">
        <v>3.49</v>
      </c>
      <c r="W64" s="203">
        <v>7.58</v>
      </c>
      <c r="X64" s="203">
        <v>36.159999999999997</v>
      </c>
      <c r="Y64" s="203">
        <v>0</v>
      </c>
      <c r="Z64" s="203">
        <v>54.45</v>
      </c>
      <c r="AA64" s="203">
        <v>8.98</v>
      </c>
      <c r="AB64" s="203">
        <v>0</v>
      </c>
      <c r="AC64" s="203">
        <v>20.12</v>
      </c>
      <c r="AD64" s="203">
        <v>0</v>
      </c>
      <c r="AE64" s="203">
        <v>0</v>
      </c>
      <c r="AF64" s="203">
        <v>0</v>
      </c>
      <c r="AG64" s="203">
        <v>-0.24</v>
      </c>
      <c r="AH64" s="203">
        <v>0</v>
      </c>
      <c r="AI64" s="203">
        <v>0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22.93</v>
      </c>
      <c r="L65" s="203">
        <v>18.850000000000001</v>
      </c>
      <c r="M65" s="203">
        <v>0</v>
      </c>
      <c r="N65" s="203">
        <v>28.95</v>
      </c>
      <c r="O65" s="203">
        <v>48.62</v>
      </c>
      <c r="P65" s="203">
        <v>66.62</v>
      </c>
      <c r="Q65" s="203">
        <v>5.35</v>
      </c>
      <c r="R65" s="203">
        <v>10.39</v>
      </c>
      <c r="S65" s="203">
        <v>6.47</v>
      </c>
      <c r="T65" s="203">
        <v>0</v>
      </c>
      <c r="U65" s="203">
        <v>185.73</v>
      </c>
      <c r="V65" s="203">
        <v>3.49</v>
      </c>
      <c r="W65" s="203">
        <v>7.58</v>
      </c>
      <c r="X65" s="203">
        <v>36.159999999999997</v>
      </c>
      <c r="Y65" s="203">
        <v>0</v>
      </c>
      <c r="Z65" s="203">
        <v>54.45</v>
      </c>
      <c r="AA65" s="203">
        <v>8.98</v>
      </c>
      <c r="AB65" s="203">
        <v>0</v>
      </c>
      <c r="AC65" s="203">
        <v>7</v>
      </c>
      <c r="AD65" s="203">
        <v>0</v>
      </c>
      <c r="AE65" s="203">
        <v>0</v>
      </c>
      <c r="AF65" s="203">
        <v>0</v>
      </c>
      <c r="AG65" s="203">
        <v>-0.24</v>
      </c>
      <c r="AH65" s="203">
        <v>0</v>
      </c>
      <c r="AI65" s="203">
        <v>0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22.93</v>
      </c>
      <c r="L66" s="203">
        <v>18.850000000000001</v>
      </c>
      <c r="M66" s="203">
        <v>0</v>
      </c>
      <c r="N66" s="203">
        <v>28.95</v>
      </c>
      <c r="O66" s="203">
        <v>48.62</v>
      </c>
      <c r="P66" s="203">
        <v>66.62</v>
      </c>
      <c r="Q66" s="203">
        <v>5.35</v>
      </c>
      <c r="R66" s="203">
        <v>10.39</v>
      </c>
      <c r="S66" s="203">
        <v>6.47</v>
      </c>
      <c r="T66" s="203">
        <v>0</v>
      </c>
      <c r="U66" s="203">
        <v>185.73</v>
      </c>
      <c r="V66" s="203">
        <v>3.49</v>
      </c>
      <c r="W66" s="203">
        <v>7.58</v>
      </c>
      <c r="X66" s="203">
        <v>36.159999999999997</v>
      </c>
      <c r="Y66" s="203">
        <v>0</v>
      </c>
      <c r="Z66" s="203">
        <v>54.45</v>
      </c>
      <c r="AA66" s="203">
        <v>8.98</v>
      </c>
      <c r="AB66" s="203">
        <v>0</v>
      </c>
      <c r="AC66" s="203">
        <v>7</v>
      </c>
      <c r="AD66" s="203">
        <v>0</v>
      </c>
      <c r="AE66" s="203">
        <v>0</v>
      </c>
      <c r="AF66" s="203">
        <v>0</v>
      </c>
      <c r="AG66" s="203">
        <v>-0.24</v>
      </c>
      <c r="AH66" s="203">
        <v>0</v>
      </c>
      <c r="AI66" s="203">
        <v>0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22.93</v>
      </c>
      <c r="L67" s="203">
        <v>18.850000000000001</v>
      </c>
      <c r="M67" s="203">
        <v>0</v>
      </c>
      <c r="N67" s="203">
        <v>28.95</v>
      </c>
      <c r="O67" s="203">
        <v>48.62</v>
      </c>
      <c r="P67" s="203">
        <v>66.62</v>
      </c>
      <c r="Q67" s="203">
        <v>1.93</v>
      </c>
      <c r="R67" s="203">
        <v>4.83</v>
      </c>
      <c r="S67" s="203">
        <v>2.89</v>
      </c>
      <c r="T67" s="203">
        <v>0</v>
      </c>
      <c r="U67" s="203">
        <v>183.46</v>
      </c>
      <c r="V67" s="203">
        <v>3.49</v>
      </c>
      <c r="W67" s="203">
        <v>7.58</v>
      </c>
      <c r="X67" s="203">
        <v>36.159999999999997</v>
      </c>
      <c r="Y67" s="203">
        <v>0</v>
      </c>
      <c r="Z67" s="203">
        <v>54.45</v>
      </c>
      <c r="AA67" s="203">
        <v>8.98</v>
      </c>
      <c r="AB67" s="203">
        <v>0</v>
      </c>
      <c r="AC67" s="203">
        <v>20.92</v>
      </c>
      <c r="AD67" s="203">
        <v>0</v>
      </c>
      <c r="AE67" s="203">
        <v>0</v>
      </c>
      <c r="AF67" s="203">
        <v>0</v>
      </c>
      <c r="AG67" s="203">
        <v>-0.24</v>
      </c>
      <c r="AH67" s="203">
        <v>0</v>
      </c>
      <c r="AI67" s="203">
        <v>0</v>
      </c>
      <c r="AJ67" s="203">
        <v>0</v>
      </c>
      <c r="AK67" s="203">
        <v>49.92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22.93</v>
      </c>
      <c r="L68" s="203">
        <v>18.850000000000001</v>
      </c>
      <c r="M68" s="203">
        <v>0</v>
      </c>
      <c r="N68" s="203">
        <v>28.95</v>
      </c>
      <c r="O68" s="203">
        <v>48.62</v>
      </c>
      <c r="P68" s="203">
        <v>66.62</v>
      </c>
      <c r="Q68" s="203">
        <v>1.93</v>
      </c>
      <c r="R68" s="203">
        <v>4.83</v>
      </c>
      <c r="S68" s="203">
        <v>2.89</v>
      </c>
      <c r="T68" s="203">
        <v>0</v>
      </c>
      <c r="U68" s="203">
        <v>183.46</v>
      </c>
      <c r="V68" s="203">
        <v>3.49</v>
      </c>
      <c r="W68" s="203">
        <v>7.58</v>
      </c>
      <c r="X68" s="203">
        <v>36.159999999999997</v>
      </c>
      <c r="Y68" s="203">
        <v>0</v>
      </c>
      <c r="Z68" s="203">
        <v>54.45</v>
      </c>
      <c r="AA68" s="203">
        <v>8.98</v>
      </c>
      <c r="AB68" s="203">
        <v>0</v>
      </c>
      <c r="AC68" s="203">
        <v>20.92</v>
      </c>
      <c r="AD68" s="203">
        <v>0</v>
      </c>
      <c r="AE68" s="203">
        <v>0</v>
      </c>
      <c r="AF68" s="203">
        <v>0</v>
      </c>
      <c r="AG68" s="203">
        <v>-0.24</v>
      </c>
      <c r="AH68" s="203">
        <v>0</v>
      </c>
      <c r="AI68" s="203">
        <v>0</v>
      </c>
      <c r="AJ68" s="203">
        <v>0</v>
      </c>
      <c r="AK68" s="203">
        <v>49.92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49.98</v>
      </c>
      <c r="L69" s="203">
        <v>18.850000000000001</v>
      </c>
      <c r="M69" s="203">
        <v>0</v>
      </c>
      <c r="N69" s="203">
        <v>28.95</v>
      </c>
      <c r="O69" s="203">
        <v>48.62</v>
      </c>
      <c r="P69" s="203">
        <v>66.62</v>
      </c>
      <c r="Q69" s="203">
        <v>5.35</v>
      </c>
      <c r="R69" s="203">
        <v>10.39</v>
      </c>
      <c r="S69" s="203">
        <v>6.47</v>
      </c>
      <c r="T69" s="203">
        <v>0</v>
      </c>
      <c r="U69" s="203">
        <v>183.46</v>
      </c>
      <c r="V69" s="203">
        <v>3.49</v>
      </c>
      <c r="W69" s="203">
        <v>7.58</v>
      </c>
      <c r="X69" s="203">
        <v>36.159999999999997</v>
      </c>
      <c r="Y69" s="203">
        <v>0</v>
      </c>
      <c r="Z69" s="203">
        <v>54.45</v>
      </c>
      <c r="AA69" s="203">
        <v>8.98</v>
      </c>
      <c r="AB69" s="203">
        <v>0</v>
      </c>
      <c r="AC69" s="203">
        <v>20.92</v>
      </c>
      <c r="AD69" s="203">
        <v>0</v>
      </c>
      <c r="AE69" s="203">
        <v>0</v>
      </c>
      <c r="AF69" s="203">
        <v>0</v>
      </c>
      <c r="AG69" s="203">
        <v>-0.24</v>
      </c>
      <c r="AH69" s="203">
        <v>0</v>
      </c>
      <c r="AI69" s="203">
        <v>0</v>
      </c>
      <c r="AJ69" s="203">
        <v>0</v>
      </c>
      <c r="AK69" s="203">
        <v>49.92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49.98</v>
      </c>
      <c r="L70" s="203">
        <v>62.97</v>
      </c>
      <c r="M70" s="203">
        <v>0</v>
      </c>
      <c r="N70" s="203">
        <v>28.95</v>
      </c>
      <c r="O70" s="203">
        <v>48.62</v>
      </c>
      <c r="P70" s="203">
        <v>66.62</v>
      </c>
      <c r="Q70" s="203">
        <v>5.35</v>
      </c>
      <c r="R70" s="203">
        <v>10.39</v>
      </c>
      <c r="S70" s="203">
        <v>6.47</v>
      </c>
      <c r="T70" s="203">
        <v>0</v>
      </c>
      <c r="U70" s="203">
        <v>183.46</v>
      </c>
      <c r="V70" s="203">
        <v>3.49</v>
      </c>
      <c r="W70" s="203">
        <v>7.58</v>
      </c>
      <c r="X70" s="203">
        <v>36.159999999999997</v>
      </c>
      <c r="Y70" s="203">
        <v>0</v>
      </c>
      <c r="Z70" s="203">
        <v>54.45</v>
      </c>
      <c r="AA70" s="203">
        <v>19.61</v>
      </c>
      <c r="AB70" s="203">
        <v>0</v>
      </c>
      <c r="AC70" s="203">
        <v>20.92</v>
      </c>
      <c r="AD70" s="203">
        <v>0</v>
      </c>
      <c r="AE70" s="203">
        <v>0</v>
      </c>
      <c r="AF70" s="203">
        <v>0</v>
      </c>
      <c r="AG70" s="203">
        <v>-0.24</v>
      </c>
      <c r="AH70" s="203">
        <v>0</v>
      </c>
      <c r="AI70" s="203">
        <v>0</v>
      </c>
      <c r="AJ70" s="203">
        <v>0</v>
      </c>
      <c r="AK70" s="203">
        <v>49.92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49.98</v>
      </c>
      <c r="L71" s="203">
        <v>62.97</v>
      </c>
      <c r="M71" s="203">
        <v>0</v>
      </c>
      <c r="N71" s="203">
        <v>28.95</v>
      </c>
      <c r="O71" s="203">
        <v>48.62</v>
      </c>
      <c r="P71" s="203">
        <v>66.62</v>
      </c>
      <c r="Q71" s="203">
        <v>5.35</v>
      </c>
      <c r="R71" s="203">
        <v>10.39</v>
      </c>
      <c r="S71" s="203">
        <v>6.47</v>
      </c>
      <c r="T71" s="203">
        <v>0</v>
      </c>
      <c r="U71" s="203">
        <v>183.46</v>
      </c>
      <c r="V71" s="203">
        <v>3.49</v>
      </c>
      <c r="W71" s="203">
        <v>7.58</v>
      </c>
      <c r="X71" s="203">
        <v>36.159999999999997</v>
      </c>
      <c r="Y71" s="203">
        <v>0</v>
      </c>
      <c r="Z71" s="203">
        <v>54.45</v>
      </c>
      <c r="AA71" s="203">
        <v>19.61</v>
      </c>
      <c r="AB71" s="203">
        <v>0</v>
      </c>
      <c r="AC71" s="203">
        <v>20.92</v>
      </c>
      <c r="AD71" s="203">
        <v>0</v>
      </c>
      <c r="AE71" s="203">
        <v>0</v>
      </c>
      <c r="AF71" s="203">
        <v>0</v>
      </c>
      <c r="AG71" s="203">
        <v>-0.24</v>
      </c>
      <c r="AH71" s="203">
        <v>0</v>
      </c>
      <c r="AI71" s="203">
        <v>0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25.05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49.98</v>
      </c>
      <c r="L72" s="203">
        <v>62.97</v>
      </c>
      <c r="M72" s="203">
        <v>0</v>
      </c>
      <c r="N72" s="203">
        <v>28.95</v>
      </c>
      <c r="O72" s="203">
        <v>48.62</v>
      </c>
      <c r="P72" s="203">
        <v>66.62</v>
      </c>
      <c r="Q72" s="203">
        <v>5.35</v>
      </c>
      <c r="R72" s="203">
        <v>10.39</v>
      </c>
      <c r="S72" s="203">
        <v>6.47</v>
      </c>
      <c r="T72" s="203">
        <v>0</v>
      </c>
      <c r="U72" s="203">
        <v>183.46</v>
      </c>
      <c r="V72" s="203">
        <v>3.49</v>
      </c>
      <c r="W72" s="203">
        <v>7.58</v>
      </c>
      <c r="X72" s="203">
        <v>36.159999999999997</v>
      </c>
      <c r="Y72" s="203">
        <v>0</v>
      </c>
      <c r="Z72" s="203">
        <v>54.45</v>
      </c>
      <c r="AA72" s="203">
        <v>19.61</v>
      </c>
      <c r="AB72" s="203">
        <v>0</v>
      </c>
      <c r="AC72" s="203">
        <v>20.92</v>
      </c>
      <c r="AD72" s="203">
        <v>0</v>
      </c>
      <c r="AE72" s="203">
        <v>0</v>
      </c>
      <c r="AF72" s="203">
        <v>0</v>
      </c>
      <c r="AG72" s="203">
        <v>-0.24</v>
      </c>
      <c r="AH72" s="203">
        <v>0</v>
      </c>
      <c r="AI72" s="203">
        <v>0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19.04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49.98</v>
      </c>
      <c r="L73" s="203">
        <v>62.97</v>
      </c>
      <c r="M73" s="203">
        <v>0</v>
      </c>
      <c r="N73" s="203">
        <v>28.95</v>
      </c>
      <c r="O73" s="203">
        <v>48.62</v>
      </c>
      <c r="P73" s="203">
        <v>66.62</v>
      </c>
      <c r="Q73" s="203">
        <v>5.35</v>
      </c>
      <c r="R73" s="203">
        <v>10.39</v>
      </c>
      <c r="S73" s="203">
        <v>6.47</v>
      </c>
      <c r="T73" s="203">
        <v>0</v>
      </c>
      <c r="U73" s="203">
        <v>183.46</v>
      </c>
      <c r="V73" s="203">
        <v>3.49</v>
      </c>
      <c r="W73" s="203">
        <v>7.29</v>
      </c>
      <c r="X73" s="203">
        <v>36.159999999999997</v>
      </c>
      <c r="Y73" s="203">
        <v>0</v>
      </c>
      <c r="Z73" s="203">
        <v>54.45</v>
      </c>
      <c r="AA73" s="203">
        <v>19.61</v>
      </c>
      <c r="AB73" s="203">
        <v>0</v>
      </c>
      <c r="AC73" s="203">
        <v>21.54</v>
      </c>
      <c r="AD73" s="203">
        <v>0</v>
      </c>
      <c r="AE73" s="203">
        <v>0</v>
      </c>
      <c r="AF73" s="203">
        <v>0</v>
      </c>
      <c r="AG73" s="203">
        <v>-0.24</v>
      </c>
      <c r="AH73" s="203">
        <v>0</v>
      </c>
      <c r="AI73" s="203">
        <v>0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12.22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49.98</v>
      </c>
      <c r="L74" s="203">
        <v>62.97</v>
      </c>
      <c r="M74" s="203">
        <v>0</v>
      </c>
      <c r="N74" s="203">
        <v>28.95</v>
      </c>
      <c r="O74" s="203">
        <v>48.62</v>
      </c>
      <c r="P74" s="203">
        <v>66.62</v>
      </c>
      <c r="Q74" s="203">
        <v>5.35</v>
      </c>
      <c r="R74" s="203">
        <v>10.39</v>
      </c>
      <c r="S74" s="203">
        <v>6.47</v>
      </c>
      <c r="T74" s="203">
        <v>0</v>
      </c>
      <c r="U74" s="203">
        <v>183.46</v>
      </c>
      <c r="V74" s="203">
        <v>3.49</v>
      </c>
      <c r="W74" s="203">
        <v>7.44</v>
      </c>
      <c r="X74" s="203">
        <v>36.159999999999997</v>
      </c>
      <c r="Y74" s="203">
        <v>0</v>
      </c>
      <c r="Z74" s="203">
        <v>54.45</v>
      </c>
      <c r="AA74" s="203">
        <v>19.61</v>
      </c>
      <c r="AB74" s="203">
        <v>0</v>
      </c>
      <c r="AC74" s="203">
        <v>21.54</v>
      </c>
      <c r="AD74" s="203">
        <v>0</v>
      </c>
      <c r="AE74" s="203">
        <v>0</v>
      </c>
      <c r="AF74" s="203">
        <v>0</v>
      </c>
      <c r="AG74" s="203">
        <v>-0.24</v>
      </c>
      <c r="AH74" s="203">
        <v>0</v>
      </c>
      <c r="AI74" s="203">
        <v>0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7.28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49.98</v>
      </c>
      <c r="L75" s="203">
        <v>62.97</v>
      </c>
      <c r="M75" s="203">
        <v>0</v>
      </c>
      <c r="N75" s="203">
        <v>28.95</v>
      </c>
      <c r="O75" s="203">
        <v>48.62</v>
      </c>
      <c r="P75" s="203">
        <v>66.62</v>
      </c>
      <c r="Q75" s="203">
        <v>5.35</v>
      </c>
      <c r="R75" s="203">
        <v>10.39</v>
      </c>
      <c r="S75" s="203">
        <v>6.47</v>
      </c>
      <c r="T75" s="203">
        <v>0</v>
      </c>
      <c r="U75" s="203">
        <v>183.46</v>
      </c>
      <c r="V75" s="203">
        <v>3.49</v>
      </c>
      <c r="W75" s="203">
        <v>7.58</v>
      </c>
      <c r="X75" s="203">
        <v>36.159999999999997</v>
      </c>
      <c r="Y75" s="203">
        <v>0</v>
      </c>
      <c r="Z75" s="203">
        <v>53.04</v>
      </c>
      <c r="AA75" s="203">
        <v>19.61</v>
      </c>
      <c r="AB75" s="203">
        <v>0</v>
      </c>
      <c r="AC75" s="203">
        <v>21.54</v>
      </c>
      <c r="AD75" s="203">
        <v>0</v>
      </c>
      <c r="AE75" s="203">
        <v>0</v>
      </c>
      <c r="AF75" s="203">
        <v>0</v>
      </c>
      <c r="AG75" s="203">
        <v>-0.24</v>
      </c>
      <c r="AH75" s="203">
        <v>0</v>
      </c>
      <c r="AI75" s="203">
        <v>0</v>
      </c>
      <c r="AJ75" s="203">
        <v>0</v>
      </c>
      <c r="AK75" s="203">
        <v>48.67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49.98</v>
      </c>
      <c r="L76" s="203">
        <v>62.97</v>
      </c>
      <c r="M76" s="203">
        <v>0</v>
      </c>
      <c r="N76" s="203">
        <v>28.95</v>
      </c>
      <c r="O76" s="203">
        <v>48.62</v>
      </c>
      <c r="P76" s="203">
        <v>66.62</v>
      </c>
      <c r="Q76" s="203">
        <v>5.35</v>
      </c>
      <c r="R76" s="203">
        <v>10.39</v>
      </c>
      <c r="S76" s="203">
        <v>6.47</v>
      </c>
      <c r="T76" s="203">
        <v>0</v>
      </c>
      <c r="U76" s="203">
        <v>183.46</v>
      </c>
      <c r="V76" s="203">
        <v>3.49</v>
      </c>
      <c r="W76" s="203">
        <v>7.58</v>
      </c>
      <c r="X76" s="203">
        <v>36.159999999999997</v>
      </c>
      <c r="Y76" s="203">
        <v>0</v>
      </c>
      <c r="Z76" s="203">
        <v>53.04</v>
      </c>
      <c r="AA76" s="203">
        <v>19.61</v>
      </c>
      <c r="AB76" s="203">
        <v>0</v>
      </c>
      <c r="AC76" s="203">
        <v>21.54</v>
      </c>
      <c r="AD76" s="203">
        <v>0</v>
      </c>
      <c r="AE76" s="203">
        <v>0</v>
      </c>
      <c r="AF76" s="203">
        <v>0</v>
      </c>
      <c r="AG76" s="203">
        <v>-0.24</v>
      </c>
      <c r="AH76" s="203">
        <v>0</v>
      </c>
      <c r="AI76" s="203">
        <v>0</v>
      </c>
      <c r="AJ76" s="203">
        <v>0</v>
      </c>
      <c r="AK76" s="203">
        <v>48.67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49.98</v>
      </c>
      <c r="L77" s="203">
        <v>62.97</v>
      </c>
      <c r="M77" s="203">
        <v>0</v>
      </c>
      <c r="N77" s="203">
        <v>28.95</v>
      </c>
      <c r="O77" s="203">
        <v>48.62</v>
      </c>
      <c r="P77" s="203">
        <v>66.62</v>
      </c>
      <c r="Q77" s="203">
        <v>5.35</v>
      </c>
      <c r="R77" s="203">
        <v>10.39</v>
      </c>
      <c r="S77" s="203">
        <v>6.47</v>
      </c>
      <c r="T77" s="203">
        <v>0</v>
      </c>
      <c r="U77" s="203">
        <v>187.25</v>
      </c>
      <c r="V77" s="203">
        <v>3.49</v>
      </c>
      <c r="W77" s="203">
        <v>7.58</v>
      </c>
      <c r="X77" s="203">
        <v>36.159999999999997</v>
      </c>
      <c r="Y77" s="203">
        <v>0</v>
      </c>
      <c r="Z77" s="203">
        <v>60.5</v>
      </c>
      <c r="AA77" s="203">
        <v>19.61</v>
      </c>
      <c r="AB77" s="203">
        <v>0</v>
      </c>
      <c r="AC77" s="203">
        <v>22.15</v>
      </c>
      <c r="AD77" s="203">
        <v>0</v>
      </c>
      <c r="AE77" s="203">
        <v>0</v>
      </c>
      <c r="AF77" s="203">
        <v>0</v>
      </c>
      <c r="AG77" s="203">
        <v>-0.24</v>
      </c>
      <c r="AH77" s="203">
        <v>0</v>
      </c>
      <c r="AI77" s="203">
        <v>0</v>
      </c>
      <c r="AJ77" s="203">
        <v>0</v>
      </c>
      <c r="AK77" s="203">
        <v>48.67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49.98</v>
      </c>
      <c r="L78" s="203">
        <v>62.97</v>
      </c>
      <c r="M78" s="203">
        <v>0</v>
      </c>
      <c r="N78" s="203">
        <v>28.95</v>
      </c>
      <c r="O78" s="203">
        <v>48.62</v>
      </c>
      <c r="P78" s="203">
        <v>66.62</v>
      </c>
      <c r="Q78" s="203">
        <v>5.35</v>
      </c>
      <c r="R78" s="203">
        <v>10.39</v>
      </c>
      <c r="S78" s="203">
        <v>6.47</v>
      </c>
      <c r="T78" s="203">
        <v>0</v>
      </c>
      <c r="U78" s="203">
        <v>189.52</v>
      </c>
      <c r="V78" s="203">
        <v>3.49</v>
      </c>
      <c r="W78" s="203">
        <v>7.58</v>
      </c>
      <c r="X78" s="203">
        <v>36.159999999999997</v>
      </c>
      <c r="Y78" s="203">
        <v>0</v>
      </c>
      <c r="Z78" s="203">
        <v>60.5</v>
      </c>
      <c r="AA78" s="203">
        <v>19.61</v>
      </c>
      <c r="AB78" s="203">
        <v>0</v>
      </c>
      <c r="AC78" s="203">
        <v>22.15</v>
      </c>
      <c r="AD78" s="203">
        <v>0</v>
      </c>
      <c r="AE78" s="203">
        <v>0</v>
      </c>
      <c r="AF78" s="203">
        <v>0</v>
      </c>
      <c r="AG78" s="203">
        <v>-0.24</v>
      </c>
      <c r="AH78" s="203">
        <v>0</v>
      </c>
      <c r="AI78" s="203">
        <v>0</v>
      </c>
      <c r="AJ78" s="203">
        <v>0</v>
      </c>
      <c r="AK78" s="203">
        <v>48.67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49.98</v>
      </c>
      <c r="L79" s="203">
        <v>62.97</v>
      </c>
      <c r="M79" s="203">
        <v>0</v>
      </c>
      <c r="N79" s="203">
        <v>28.95</v>
      </c>
      <c r="O79" s="203">
        <v>48.62</v>
      </c>
      <c r="P79" s="203">
        <v>66.62</v>
      </c>
      <c r="Q79" s="203">
        <v>5.35</v>
      </c>
      <c r="R79" s="203">
        <v>10.39</v>
      </c>
      <c r="S79" s="203">
        <v>6.47</v>
      </c>
      <c r="T79" s="203">
        <v>0</v>
      </c>
      <c r="U79" s="203">
        <v>191.79</v>
      </c>
      <c r="V79" s="203">
        <v>3.49</v>
      </c>
      <c r="W79" s="203">
        <v>7.29</v>
      </c>
      <c r="X79" s="203">
        <v>36.159999999999997</v>
      </c>
      <c r="Y79" s="203">
        <v>0</v>
      </c>
      <c r="Z79" s="203">
        <v>60.5</v>
      </c>
      <c r="AA79" s="203">
        <v>19.61</v>
      </c>
      <c r="AB79" s="203">
        <v>0</v>
      </c>
      <c r="AC79" s="203">
        <v>22.15</v>
      </c>
      <c r="AD79" s="203">
        <v>0</v>
      </c>
      <c r="AE79" s="203">
        <v>0</v>
      </c>
      <c r="AF79" s="203">
        <v>0</v>
      </c>
      <c r="AG79" s="203">
        <v>-0.24</v>
      </c>
      <c r="AH79" s="203">
        <v>0</v>
      </c>
      <c r="AI79" s="203">
        <v>0</v>
      </c>
      <c r="AJ79" s="203">
        <v>0</v>
      </c>
      <c r="AK79" s="203">
        <v>48.67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49.98</v>
      </c>
      <c r="L80" s="203">
        <v>62.97</v>
      </c>
      <c r="M80" s="203">
        <v>0</v>
      </c>
      <c r="N80" s="203">
        <v>28.95</v>
      </c>
      <c r="O80" s="203">
        <v>48.62</v>
      </c>
      <c r="P80" s="203">
        <v>66.62</v>
      </c>
      <c r="Q80" s="203">
        <v>5.35</v>
      </c>
      <c r="R80" s="203">
        <v>10.39</v>
      </c>
      <c r="S80" s="203">
        <v>6.47</v>
      </c>
      <c r="T80" s="203">
        <v>0</v>
      </c>
      <c r="U80" s="203">
        <v>193.3</v>
      </c>
      <c r="V80" s="203">
        <v>3.49</v>
      </c>
      <c r="W80" s="203">
        <v>7.44</v>
      </c>
      <c r="X80" s="203">
        <v>36.159999999999997</v>
      </c>
      <c r="Y80" s="203">
        <v>0</v>
      </c>
      <c r="Z80" s="203">
        <v>60.5</v>
      </c>
      <c r="AA80" s="203">
        <v>19.61</v>
      </c>
      <c r="AB80" s="203">
        <v>0</v>
      </c>
      <c r="AC80" s="203">
        <v>22.77</v>
      </c>
      <c r="AD80" s="203">
        <v>0</v>
      </c>
      <c r="AE80" s="203">
        <v>0</v>
      </c>
      <c r="AF80" s="203">
        <v>0</v>
      </c>
      <c r="AG80" s="203">
        <v>-0.24</v>
      </c>
      <c r="AH80" s="203">
        <v>0</v>
      </c>
      <c r="AI80" s="203">
        <v>0</v>
      </c>
      <c r="AJ80" s="203">
        <v>0</v>
      </c>
      <c r="AK80" s="203">
        <v>48.67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49.98</v>
      </c>
      <c r="L81" s="203">
        <v>62.97</v>
      </c>
      <c r="M81" s="203">
        <v>0</v>
      </c>
      <c r="N81" s="203">
        <v>28.95</v>
      </c>
      <c r="O81" s="203">
        <v>48.62</v>
      </c>
      <c r="P81" s="203">
        <v>66.62</v>
      </c>
      <c r="Q81" s="203">
        <v>5.35</v>
      </c>
      <c r="R81" s="203">
        <v>10.39</v>
      </c>
      <c r="S81" s="203">
        <v>6.47</v>
      </c>
      <c r="T81" s="203">
        <v>0</v>
      </c>
      <c r="U81" s="203">
        <v>193.3</v>
      </c>
      <c r="V81" s="203">
        <v>3.49</v>
      </c>
      <c r="W81" s="203">
        <v>7.44</v>
      </c>
      <c r="X81" s="203">
        <v>36.159999999999997</v>
      </c>
      <c r="Y81" s="203">
        <v>0</v>
      </c>
      <c r="Z81" s="203">
        <v>60.5</v>
      </c>
      <c r="AA81" s="203">
        <v>19.61</v>
      </c>
      <c r="AB81" s="203">
        <v>0</v>
      </c>
      <c r="AC81" s="203">
        <v>7.78</v>
      </c>
      <c r="AD81" s="203">
        <v>0</v>
      </c>
      <c r="AE81" s="203">
        <v>0</v>
      </c>
      <c r="AF81" s="203">
        <v>0</v>
      </c>
      <c r="AG81" s="203">
        <v>-0.24</v>
      </c>
      <c r="AH81" s="203">
        <v>0</v>
      </c>
      <c r="AI81" s="203">
        <v>0</v>
      </c>
      <c r="AJ81" s="203">
        <v>0</v>
      </c>
      <c r="AK81" s="203">
        <v>48.36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49.98</v>
      </c>
      <c r="L82" s="203">
        <v>62.97</v>
      </c>
      <c r="M82" s="203">
        <v>0</v>
      </c>
      <c r="N82" s="203">
        <v>28.95</v>
      </c>
      <c r="O82" s="203">
        <v>48.62</v>
      </c>
      <c r="P82" s="203">
        <v>66.62</v>
      </c>
      <c r="Q82" s="203">
        <v>5.35</v>
      </c>
      <c r="R82" s="203">
        <v>10.39</v>
      </c>
      <c r="S82" s="203">
        <v>6.47</v>
      </c>
      <c r="T82" s="203">
        <v>0</v>
      </c>
      <c r="U82" s="203">
        <v>193.3</v>
      </c>
      <c r="V82" s="203">
        <v>3.49</v>
      </c>
      <c r="W82" s="203">
        <v>7.44</v>
      </c>
      <c r="X82" s="203">
        <v>36.159999999999997</v>
      </c>
      <c r="Y82" s="203">
        <v>0</v>
      </c>
      <c r="Z82" s="203">
        <v>60.5</v>
      </c>
      <c r="AA82" s="203">
        <v>19.61</v>
      </c>
      <c r="AB82" s="203">
        <v>0</v>
      </c>
      <c r="AC82" s="203">
        <v>7.78</v>
      </c>
      <c r="AD82" s="203">
        <v>0</v>
      </c>
      <c r="AE82" s="203">
        <v>0</v>
      </c>
      <c r="AF82" s="203">
        <v>0</v>
      </c>
      <c r="AG82" s="203">
        <v>-0.24</v>
      </c>
      <c r="AH82" s="203">
        <v>0</v>
      </c>
      <c r="AI82" s="203">
        <v>0</v>
      </c>
      <c r="AJ82" s="203">
        <v>0</v>
      </c>
      <c r="AK82" s="203">
        <v>48.36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49.98</v>
      </c>
      <c r="L83" s="203">
        <v>62.97</v>
      </c>
      <c r="M83" s="203">
        <v>0</v>
      </c>
      <c r="N83" s="203">
        <v>28.95</v>
      </c>
      <c r="O83" s="203">
        <v>48.62</v>
      </c>
      <c r="P83" s="203">
        <v>66.62</v>
      </c>
      <c r="Q83" s="203">
        <v>5.35</v>
      </c>
      <c r="R83" s="203">
        <v>10.39</v>
      </c>
      <c r="S83" s="203">
        <v>6.47</v>
      </c>
      <c r="T83" s="203">
        <v>0</v>
      </c>
      <c r="U83" s="203">
        <v>204.68</v>
      </c>
      <c r="V83" s="203">
        <v>3.49</v>
      </c>
      <c r="W83" s="203">
        <v>8.18</v>
      </c>
      <c r="X83" s="203">
        <v>36.159999999999997</v>
      </c>
      <c r="Y83" s="203">
        <v>0</v>
      </c>
      <c r="Z83" s="203">
        <v>60.5</v>
      </c>
      <c r="AA83" s="203">
        <v>19.61</v>
      </c>
      <c r="AB83" s="203">
        <v>0</v>
      </c>
      <c r="AC83" s="203">
        <v>7.78</v>
      </c>
      <c r="AD83" s="203">
        <v>0</v>
      </c>
      <c r="AE83" s="203">
        <v>0</v>
      </c>
      <c r="AF83" s="203">
        <v>0</v>
      </c>
      <c r="AG83" s="203">
        <v>-0.24</v>
      </c>
      <c r="AH83" s="203">
        <v>0</v>
      </c>
      <c r="AI83" s="203">
        <v>0</v>
      </c>
      <c r="AJ83" s="203">
        <v>0</v>
      </c>
      <c r="AK83" s="203">
        <v>48.36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49.98</v>
      </c>
      <c r="L84" s="203">
        <v>62.97</v>
      </c>
      <c r="M84" s="203">
        <v>0</v>
      </c>
      <c r="N84" s="203">
        <v>28.95</v>
      </c>
      <c r="O84" s="203">
        <v>48.62</v>
      </c>
      <c r="P84" s="203">
        <v>66.62</v>
      </c>
      <c r="Q84" s="203">
        <v>5.35</v>
      </c>
      <c r="R84" s="203">
        <v>10.39</v>
      </c>
      <c r="S84" s="203">
        <v>6.47</v>
      </c>
      <c r="T84" s="203">
        <v>0</v>
      </c>
      <c r="U84" s="203">
        <v>212.26</v>
      </c>
      <c r="V84" s="203">
        <v>3.49</v>
      </c>
      <c r="W84" s="203">
        <v>8.18</v>
      </c>
      <c r="X84" s="203">
        <v>36.159999999999997</v>
      </c>
      <c r="Y84" s="203">
        <v>0</v>
      </c>
      <c r="Z84" s="203">
        <v>60.5</v>
      </c>
      <c r="AA84" s="203">
        <v>19.61</v>
      </c>
      <c r="AB84" s="203">
        <v>0</v>
      </c>
      <c r="AC84" s="203">
        <v>7.78</v>
      </c>
      <c r="AD84" s="203">
        <v>0</v>
      </c>
      <c r="AE84" s="203">
        <v>0</v>
      </c>
      <c r="AF84" s="203">
        <v>0</v>
      </c>
      <c r="AG84" s="203">
        <v>-0.24</v>
      </c>
      <c r="AH84" s="203">
        <v>0</v>
      </c>
      <c r="AI84" s="203">
        <v>0</v>
      </c>
      <c r="AJ84" s="203">
        <v>0</v>
      </c>
      <c r="AK84" s="203">
        <v>48.36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49.98</v>
      </c>
      <c r="L85" s="203">
        <v>62.97</v>
      </c>
      <c r="M85" s="203">
        <v>0</v>
      </c>
      <c r="N85" s="203">
        <v>28.95</v>
      </c>
      <c r="O85" s="203">
        <v>48.62</v>
      </c>
      <c r="P85" s="203">
        <v>66.62</v>
      </c>
      <c r="Q85" s="203">
        <v>5.35</v>
      </c>
      <c r="R85" s="203">
        <v>10.39</v>
      </c>
      <c r="S85" s="203">
        <v>6.47</v>
      </c>
      <c r="T85" s="203">
        <v>0</v>
      </c>
      <c r="U85" s="203">
        <v>217.56</v>
      </c>
      <c r="V85" s="203">
        <v>3.49</v>
      </c>
      <c r="W85" s="203">
        <v>8.18</v>
      </c>
      <c r="X85" s="203">
        <v>36.159999999999997</v>
      </c>
      <c r="Y85" s="203">
        <v>0</v>
      </c>
      <c r="Z85" s="203">
        <v>60.5</v>
      </c>
      <c r="AA85" s="203">
        <v>19.61</v>
      </c>
      <c r="AB85" s="203">
        <v>0</v>
      </c>
      <c r="AC85" s="203">
        <v>7.78</v>
      </c>
      <c r="AD85" s="203">
        <v>0</v>
      </c>
      <c r="AE85" s="203">
        <v>0</v>
      </c>
      <c r="AF85" s="203">
        <v>0</v>
      </c>
      <c r="AG85" s="203">
        <v>-0.24</v>
      </c>
      <c r="AH85" s="203">
        <v>0</v>
      </c>
      <c r="AI85" s="203">
        <v>0</v>
      </c>
      <c r="AJ85" s="203">
        <v>0</v>
      </c>
      <c r="AK85" s="203">
        <v>48.67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49.98</v>
      </c>
      <c r="L86" s="203">
        <v>62.97</v>
      </c>
      <c r="M86" s="203">
        <v>0</v>
      </c>
      <c r="N86" s="203">
        <v>28.95</v>
      </c>
      <c r="O86" s="203">
        <v>48.62</v>
      </c>
      <c r="P86" s="203">
        <v>66.62</v>
      </c>
      <c r="Q86" s="203">
        <v>5.35</v>
      </c>
      <c r="R86" s="203">
        <v>10.39</v>
      </c>
      <c r="S86" s="203">
        <v>6.47</v>
      </c>
      <c r="T86" s="203">
        <v>0</v>
      </c>
      <c r="U86" s="203">
        <v>222.11</v>
      </c>
      <c r="V86" s="203">
        <v>3.49</v>
      </c>
      <c r="W86" s="203">
        <v>8.18</v>
      </c>
      <c r="X86" s="203">
        <v>36.159999999999997</v>
      </c>
      <c r="Y86" s="203">
        <v>0</v>
      </c>
      <c r="Z86" s="203">
        <v>60.5</v>
      </c>
      <c r="AA86" s="203">
        <v>19.61</v>
      </c>
      <c r="AB86" s="203">
        <v>0</v>
      </c>
      <c r="AC86" s="203">
        <v>7.78</v>
      </c>
      <c r="AD86" s="203">
        <v>0</v>
      </c>
      <c r="AE86" s="203">
        <v>0</v>
      </c>
      <c r="AF86" s="203">
        <v>0</v>
      </c>
      <c r="AG86" s="203">
        <v>-0.24</v>
      </c>
      <c r="AH86" s="203">
        <v>0</v>
      </c>
      <c r="AI86" s="203">
        <v>0</v>
      </c>
      <c r="AJ86" s="203">
        <v>0</v>
      </c>
      <c r="AK86" s="203">
        <v>48.67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49.98</v>
      </c>
      <c r="L87" s="203">
        <v>40.53</v>
      </c>
      <c r="M87" s="203">
        <v>0</v>
      </c>
      <c r="N87" s="203">
        <v>28.95</v>
      </c>
      <c r="O87" s="203">
        <v>48.62</v>
      </c>
      <c r="P87" s="203">
        <v>66.62</v>
      </c>
      <c r="Q87" s="203">
        <v>5.35</v>
      </c>
      <c r="R87" s="203">
        <v>10.39</v>
      </c>
      <c r="S87" s="203">
        <v>6.47</v>
      </c>
      <c r="T87" s="203">
        <v>0</v>
      </c>
      <c r="U87" s="203">
        <v>226.66</v>
      </c>
      <c r="V87" s="203">
        <v>3.49</v>
      </c>
      <c r="W87" s="203">
        <v>8.18</v>
      </c>
      <c r="X87" s="203">
        <v>36.159999999999997</v>
      </c>
      <c r="Y87" s="203">
        <v>0</v>
      </c>
      <c r="Z87" s="203">
        <v>60.5</v>
      </c>
      <c r="AA87" s="203">
        <v>19.61</v>
      </c>
      <c r="AB87" s="203">
        <v>0</v>
      </c>
      <c r="AC87" s="203">
        <v>22.77</v>
      </c>
      <c r="AD87" s="203">
        <v>0</v>
      </c>
      <c r="AE87" s="203">
        <v>0</v>
      </c>
      <c r="AF87" s="203">
        <v>0</v>
      </c>
      <c r="AG87" s="203">
        <v>-0.24</v>
      </c>
      <c r="AH87" s="203">
        <v>0</v>
      </c>
      <c r="AI87" s="203">
        <v>0</v>
      </c>
      <c r="AJ87" s="203">
        <v>0</v>
      </c>
      <c r="AK87" s="203">
        <v>49.46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49.98</v>
      </c>
      <c r="L88" s="203">
        <v>19.3</v>
      </c>
      <c r="M88" s="203">
        <v>0</v>
      </c>
      <c r="N88" s="203">
        <v>28.95</v>
      </c>
      <c r="O88" s="203">
        <v>48.62</v>
      </c>
      <c r="P88" s="203">
        <v>66.62</v>
      </c>
      <c r="Q88" s="203">
        <v>5.35</v>
      </c>
      <c r="R88" s="203">
        <v>10.39</v>
      </c>
      <c r="S88" s="203">
        <v>6.47</v>
      </c>
      <c r="T88" s="203">
        <v>0</v>
      </c>
      <c r="U88" s="203">
        <v>231.21</v>
      </c>
      <c r="V88" s="203">
        <v>3.49</v>
      </c>
      <c r="W88" s="203">
        <v>8.18</v>
      </c>
      <c r="X88" s="203">
        <v>36.159999999999997</v>
      </c>
      <c r="Y88" s="203">
        <v>0</v>
      </c>
      <c r="Z88" s="203">
        <v>60.5</v>
      </c>
      <c r="AA88" s="203">
        <v>19.61</v>
      </c>
      <c r="AB88" s="203">
        <v>0</v>
      </c>
      <c r="AC88" s="203">
        <v>22.77</v>
      </c>
      <c r="AD88" s="203">
        <v>0</v>
      </c>
      <c r="AE88" s="203">
        <v>0</v>
      </c>
      <c r="AF88" s="203">
        <v>0</v>
      </c>
      <c r="AG88" s="203">
        <v>-0.24</v>
      </c>
      <c r="AH88" s="203">
        <v>0</v>
      </c>
      <c r="AI88" s="203">
        <v>0</v>
      </c>
      <c r="AJ88" s="203">
        <v>0</v>
      </c>
      <c r="AK88" s="203">
        <v>49.46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49.98</v>
      </c>
      <c r="L89" s="203">
        <v>19.3</v>
      </c>
      <c r="M89" s="203">
        <v>0</v>
      </c>
      <c r="N89" s="203">
        <v>28.95</v>
      </c>
      <c r="O89" s="203">
        <v>48.62</v>
      </c>
      <c r="P89" s="203">
        <v>66.62</v>
      </c>
      <c r="Q89" s="203">
        <v>5.35</v>
      </c>
      <c r="R89" s="203">
        <v>10.39</v>
      </c>
      <c r="S89" s="203">
        <v>6.47</v>
      </c>
      <c r="T89" s="203">
        <v>0</v>
      </c>
      <c r="U89" s="203">
        <v>231.21</v>
      </c>
      <c r="V89" s="203">
        <v>3.49</v>
      </c>
      <c r="W89" s="203">
        <v>8.0399999999999991</v>
      </c>
      <c r="X89" s="203">
        <v>36.159999999999997</v>
      </c>
      <c r="Y89" s="203">
        <v>0</v>
      </c>
      <c r="Z89" s="203">
        <v>60.5</v>
      </c>
      <c r="AA89" s="203">
        <v>19.61</v>
      </c>
      <c r="AB89" s="203">
        <v>0</v>
      </c>
      <c r="AC89" s="203">
        <v>22.77</v>
      </c>
      <c r="AD89" s="203">
        <v>0</v>
      </c>
      <c r="AE89" s="203">
        <v>0</v>
      </c>
      <c r="AF89" s="203">
        <v>0</v>
      </c>
      <c r="AG89" s="203">
        <v>-0.24</v>
      </c>
      <c r="AH89" s="203">
        <v>0</v>
      </c>
      <c r="AI89" s="203">
        <v>0</v>
      </c>
      <c r="AJ89" s="203">
        <v>0</v>
      </c>
      <c r="AK89" s="203">
        <v>49.92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49.98</v>
      </c>
      <c r="L90" s="203">
        <v>19.3</v>
      </c>
      <c r="M90" s="203">
        <v>0</v>
      </c>
      <c r="N90" s="203">
        <v>28.95</v>
      </c>
      <c r="O90" s="203">
        <v>48.62</v>
      </c>
      <c r="P90" s="203">
        <v>66.62</v>
      </c>
      <c r="Q90" s="203">
        <v>5.35</v>
      </c>
      <c r="R90" s="203">
        <v>10.39</v>
      </c>
      <c r="S90" s="203">
        <v>6.47</v>
      </c>
      <c r="T90" s="203">
        <v>0</v>
      </c>
      <c r="U90" s="203">
        <v>231.21</v>
      </c>
      <c r="V90" s="203">
        <v>3.49</v>
      </c>
      <c r="W90" s="203">
        <v>8.18</v>
      </c>
      <c r="X90" s="203">
        <v>36.159999999999997</v>
      </c>
      <c r="Y90" s="203">
        <v>0</v>
      </c>
      <c r="Z90" s="203">
        <v>60.5</v>
      </c>
      <c r="AA90" s="203">
        <v>19.61</v>
      </c>
      <c r="AB90" s="203">
        <v>0</v>
      </c>
      <c r="AC90" s="203">
        <v>22.77</v>
      </c>
      <c r="AD90" s="203">
        <v>0</v>
      </c>
      <c r="AE90" s="203">
        <v>0</v>
      </c>
      <c r="AF90" s="203">
        <v>0</v>
      </c>
      <c r="AG90" s="203">
        <v>-0.24</v>
      </c>
      <c r="AH90" s="203">
        <v>0</v>
      </c>
      <c r="AI90" s="203">
        <v>0</v>
      </c>
      <c r="AJ90" s="203">
        <v>0</v>
      </c>
      <c r="AK90" s="203">
        <v>49.92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49.98</v>
      </c>
      <c r="L91" s="203">
        <v>19.3</v>
      </c>
      <c r="M91" s="203">
        <v>0</v>
      </c>
      <c r="N91" s="203">
        <v>28.95</v>
      </c>
      <c r="O91" s="203">
        <v>48.62</v>
      </c>
      <c r="P91" s="203">
        <v>66.62</v>
      </c>
      <c r="Q91" s="203">
        <v>5.35</v>
      </c>
      <c r="R91" s="203">
        <v>10.39</v>
      </c>
      <c r="S91" s="203">
        <v>6.47</v>
      </c>
      <c r="T91" s="203">
        <v>0</v>
      </c>
      <c r="U91" s="203">
        <v>223.64</v>
      </c>
      <c r="V91" s="203">
        <v>3.49</v>
      </c>
      <c r="W91" s="203">
        <v>8.18</v>
      </c>
      <c r="X91" s="203">
        <v>36.159999999999997</v>
      </c>
      <c r="Y91" s="203">
        <v>0</v>
      </c>
      <c r="Z91" s="203">
        <v>60.5</v>
      </c>
      <c r="AA91" s="203">
        <v>19.61</v>
      </c>
      <c r="AB91" s="203">
        <v>0</v>
      </c>
      <c r="AC91" s="203">
        <v>7.78</v>
      </c>
      <c r="AD91" s="203">
        <v>0</v>
      </c>
      <c r="AE91" s="203">
        <v>0</v>
      </c>
      <c r="AF91" s="203">
        <v>0</v>
      </c>
      <c r="AG91" s="203">
        <v>-0.24</v>
      </c>
      <c r="AH91" s="203">
        <v>0</v>
      </c>
      <c r="AI91" s="203">
        <v>0</v>
      </c>
      <c r="AJ91" s="203">
        <v>0</v>
      </c>
      <c r="AK91" s="203">
        <v>49.92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24.12</v>
      </c>
      <c r="L92" s="203">
        <v>19.3</v>
      </c>
      <c r="M92" s="203">
        <v>0</v>
      </c>
      <c r="N92" s="203">
        <v>28.95</v>
      </c>
      <c r="O92" s="203">
        <v>48.62</v>
      </c>
      <c r="P92" s="203">
        <v>66.62</v>
      </c>
      <c r="Q92" s="203">
        <v>5.35</v>
      </c>
      <c r="R92" s="203">
        <v>10.39</v>
      </c>
      <c r="S92" s="203">
        <v>6.47</v>
      </c>
      <c r="T92" s="203">
        <v>0</v>
      </c>
      <c r="U92" s="203">
        <v>223.64</v>
      </c>
      <c r="V92" s="203">
        <v>3.49</v>
      </c>
      <c r="W92" s="203">
        <v>8.18</v>
      </c>
      <c r="X92" s="203">
        <v>36.159999999999997</v>
      </c>
      <c r="Y92" s="203">
        <v>0</v>
      </c>
      <c r="Z92" s="203">
        <v>60.5</v>
      </c>
      <c r="AA92" s="203">
        <v>19.61</v>
      </c>
      <c r="AB92" s="203">
        <v>0</v>
      </c>
      <c r="AC92" s="203">
        <v>7.78</v>
      </c>
      <c r="AD92" s="203">
        <v>0</v>
      </c>
      <c r="AE92" s="203">
        <v>0</v>
      </c>
      <c r="AF92" s="203">
        <v>0</v>
      </c>
      <c r="AG92" s="203">
        <v>-0.24</v>
      </c>
      <c r="AH92" s="203">
        <v>0</v>
      </c>
      <c r="AI92" s="203">
        <v>0</v>
      </c>
      <c r="AJ92" s="203">
        <v>0</v>
      </c>
      <c r="AK92" s="203">
        <v>49.92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49.98</v>
      </c>
      <c r="L93" s="203">
        <v>19.3</v>
      </c>
      <c r="M93" s="203">
        <v>0</v>
      </c>
      <c r="N93" s="203">
        <v>28.95</v>
      </c>
      <c r="O93" s="203">
        <v>48.62</v>
      </c>
      <c r="P93" s="203">
        <v>66.62</v>
      </c>
      <c r="Q93" s="203">
        <v>5.16</v>
      </c>
      <c r="R93" s="203">
        <v>10.029999999999999</v>
      </c>
      <c r="S93" s="203">
        <v>6.24</v>
      </c>
      <c r="T93" s="203">
        <v>0</v>
      </c>
      <c r="U93" s="203">
        <v>223.64</v>
      </c>
      <c r="V93" s="203">
        <v>3.49</v>
      </c>
      <c r="W93" s="203">
        <v>8.5299999999999994</v>
      </c>
      <c r="X93" s="203">
        <v>36.159999999999997</v>
      </c>
      <c r="Y93" s="203">
        <v>0</v>
      </c>
      <c r="Z93" s="203">
        <v>60.5</v>
      </c>
      <c r="AA93" s="203">
        <v>19.61</v>
      </c>
      <c r="AB93" s="203">
        <v>0</v>
      </c>
      <c r="AC93" s="203">
        <v>7.78</v>
      </c>
      <c r="AD93" s="203">
        <v>0</v>
      </c>
      <c r="AE93" s="203">
        <v>0</v>
      </c>
      <c r="AF93" s="203">
        <v>0</v>
      </c>
      <c r="AG93" s="203">
        <v>-0.24</v>
      </c>
      <c r="AH93" s="203">
        <v>0</v>
      </c>
      <c r="AI93" s="203">
        <v>0</v>
      </c>
      <c r="AJ93" s="203">
        <v>0</v>
      </c>
      <c r="AK93" s="203">
        <v>49.92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49.98</v>
      </c>
      <c r="L94" s="203">
        <v>33.78</v>
      </c>
      <c r="M94" s="203">
        <v>0</v>
      </c>
      <c r="N94" s="203">
        <v>28.95</v>
      </c>
      <c r="O94" s="203">
        <v>48.62</v>
      </c>
      <c r="P94" s="203">
        <v>66.62</v>
      </c>
      <c r="Q94" s="203">
        <v>5.16</v>
      </c>
      <c r="R94" s="203">
        <v>10.029999999999999</v>
      </c>
      <c r="S94" s="203">
        <v>6.24</v>
      </c>
      <c r="T94" s="203">
        <v>0</v>
      </c>
      <c r="U94" s="203">
        <v>223.64</v>
      </c>
      <c r="V94" s="203">
        <v>3.49</v>
      </c>
      <c r="W94" s="203">
        <v>8.5299999999999994</v>
      </c>
      <c r="X94" s="203">
        <v>36.159999999999997</v>
      </c>
      <c r="Y94" s="203">
        <v>0</v>
      </c>
      <c r="Z94" s="203">
        <v>60.5</v>
      </c>
      <c r="AA94" s="203">
        <v>19.61</v>
      </c>
      <c r="AB94" s="203">
        <v>0</v>
      </c>
      <c r="AC94" s="203">
        <v>7.78</v>
      </c>
      <c r="AD94" s="203">
        <v>0</v>
      </c>
      <c r="AE94" s="203">
        <v>0</v>
      </c>
      <c r="AF94" s="203">
        <v>0</v>
      </c>
      <c r="AG94" s="203">
        <v>-0.24</v>
      </c>
      <c r="AH94" s="203">
        <v>0</v>
      </c>
      <c r="AI94" s="203">
        <v>0</v>
      </c>
      <c r="AJ94" s="203">
        <v>0</v>
      </c>
      <c r="AK94" s="203">
        <v>49.92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49.98</v>
      </c>
      <c r="L95" s="203">
        <v>19.3</v>
      </c>
      <c r="M95" s="203">
        <v>0</v>
      </c>
      <c r="N95" s="203">
        <v>28.95</v>
      </c>
      <c r="O95" s="203">
        <v>48.62</v>
      </c>
      <c r="P95" s="203">
        <v>66.62</v>
      </c>
      <c r="Q95" s="203">
        <v>5.35</v>
      </c>
      <c r="R95" s="203">
        <v>10.39</v>
      </c>
      <c r="S95" s="203">
        <v>6.47</v>
      </c>
      <c r="T95" s="203">
        <v>0</v>
      </c>
      <c r="U95" s="203">
        <v>223.64</v>
      </c>
      <c r="V95" s="203">
        <v>3.49</v>
      </c>
      <c r="W95" s="203">
        <v>8.5299999999999994</v>
      </c>
      <c r="X95" s="203">
        <v>36.159999999999997</v>
      </c>
      <c r="Y95" s="203">
        <v>0</v>
      </c>
      <c r="Z95" s="203">
        <v>60.5</v>
      </c>
      <c r="AA95" s="203">
        <v>8.98</v>
      </c>
      <c r="AB95" s="203">
        <v>0</v>
      </c>
      <c r="AC95" s="203">
        <v>7.78</v>
      </c>
      <c r="AD95" s="203">
        <v>0</v>
      </c>
      <c r="AE95" s="203">
        <v>0</v>
      </c>
      <c r="AF95" s="203">
        <v>0</v>
      </c>
      <c r="AG95" s="203">
        <v>-0.24</v>
      </c>
      <c r="AH95" s="203">
        <v>0</v>
      </c>
      <c r="AI95" s="203">
        <v>0</v>
      </c>
      <c r="AJ95" s="203">
        <v>0</v>
      </c>
      <c r="AK95" s="203">
        <v>49.92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49.98</v>
      </c>
      <c r="L96" s="203">
        <v>19.3</v>
      </c>
      <c r="M96" s="203">
        <v>0</v>
      </c>
      <c r="N96" s="203">
        <v>28.95</v>
      </c>
      <c r="O96" s="203">
        <v>48.62</v>
      </c>
      <c r="P96" s="203">
        <v>66.62</v>
      </c>
      <c r="Q96" s="203">
        <v>5.35</v>
      </c>
      <c r="R96" s="203">
        <v>10.39</v>
      </c>
      <c r="S96" s="203">
        <v>6.47</v>
      </c>
      <c r="T96" s="203">
        <v>0</v>
      </c>
      <c r="U96" s="203">
        <v>223.64</v>
      </c>
      <c r="V96" s="203">
        <v>3.49</v>
      </c>
      <c r="W96" s="203">
        <v>8.5299999999999994</v>
      </c>
      <c r="X96" s="203">
        <v>36.159999999999997</v>
      </c>
      <c r="Y96" s="203">
        <v>0</v>
      </c>
      <c r="Z96" s="203">
        <v>60.5</v>
      </c>
      <c r="AA96" s="203">
        <v>8.98</v>
      </c>
      <c r="AB96" s="203">
        <v>0</v>
      </c>
      <c r="AC96" s="203">
        <v>7.78</v>
      </c>
      <c r="AD96" s="203">
        <v>0</v>
      </c>
      <c r="AE96" s="203">
        <v>0</v>
      </c>
      <c r="AF96" s="203">
        <v>0</v>
      </c>
      <c r="AG96" s="203">
        <v>-0.24</v>
      </c>
      <c r="AH96" s="203">
        <v>0</v>
      </c>
      <c r="AI96" s="203">
        <v>0</v>
      </c>
      <c r="AJ96" s="203">
        <v>0</v>
      </c>
      <c r="AK96" s="203">
        <v>49.92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38.6</v>
      </c>
      <c r="L97" s="203">
        <v>19.3</v>
      </c>
      <c r="M97" s="203">
        <v>0</v>
      </c>
      <c r="N97" s="203">
        <v>28.95</v>
      </c>
      <c r="O97" s="203">
        <v>48.62</v>
      </c>
      <c r="P97" s="203">
        <v>66.62</v>
      </c>
      <c r="Q97" s="203">
        <v>5.35</v>
      </c>
      <c r="R97" s="203">
        <v>10.39</v>
      </c>
      <c r="S97" s="203">
        <v>6.47</v>
      </c>
      <c r="T97" s="203">
        <v>0</v>
      </c>
      <c r="U97" s="203">
        <v>227.42</v>
      </c>
      <c r="V97" s="203">
        <v>3.49</v>
      </c>
      <c r="W97" s="203">
        <v>8.5299999999999994</v>
      </c>
      <c r="X97" s="203">
        <v>36.159999999999997</v>
      </c>
      <c r="Y97" s="203">
        <v>0</v>
      </c>
      <c r="Z97" s="203">
        <v>60.5</v>
      </c>
      <c r="AA97" s="203">
        <v>8.98</v>
      </c>
      <c r="AB97" s="203">
        <v>0</v>
      </c>
      <c r="AC97" s="203">
        <v>7.78</v>
      </c>
      <c r="AD97" s="203">
        <v>0</v>
      </c>
      <c r="AE97" s="203">
        <v>0</v>
      </c>
      <c r="AF97" s="203">
        <v>0</v>
      </c>
      <c r="AG97" s="203">
        <v>-0.24</v>
      </c>
      <c r="AH97" s="203">
        <v>0</v>
      </c>
      <c r="AI97" s="203">
        <v>0</v>
      </c>
      <c r="AJ97" s="203">
        <v>0</v>
      </c>
      <c r="AK97" s="203">
        <v>49.92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28.95</v>
      </c>
      <c r="L98" s="203">
        <v>19.3</v>
      </c>
      <c r="M98" s="203">
        <v>0</v>
      </c>
      <c r="N98" s="203">
        <v>28.95</v>
      </c>
      <c r="O98" s="203">
        <v>48.62</v>
      </c>
      <c r="P98" s="203">
        <v>66.62</v>
      </c>
      <c r="Q98" s="203">
        <v>5.35</v>
      </c>
      <c r="R98" s="203">
        <v>10.39</v>
      </c>
      <c r="S98" s="203">
        <v>6.47</v>
      </c>
      <c r="T98" s="203">
        <v>0</v>
      </c>
      <c r="U98" s="203">
        <v>227.42</v>
      </c>
      <c r="V98" s="203">
        <v>3.49</v>
      </c>
      <c r="W98" s="203">
        <v>8.5299999999999994</v>
      </c>
      <c r="X98" s="203">
        <v>36.159999999999997</v>
      </c>
      <c r="Y98" s="203">
        <v>0</v>
      </c>
      <c r="Z98" s="203">
        <v>60.5</v>
      </c>
      <c r="AA98" s="203">
        <v>8.98</v>
      </c>
      <c r="AB98" s="203">
        <v>0</v>
      </c>
      <c r="AC98" s="203">
        <v>7.78</v>
      </c>
      <c r="AD98" s="203">
        <v>0</v>
      </c>
      <c r="AE98" s="203">
        <v>0</v>
      </c>
      <c r="AF98" s="203">
        <v>0</v>
      </c>
      <c r="AG98" s="203">
        <v>-0.24</v>
      </c>
      <c r="AH98" s="203">
        <v>0</v>
      </c>
      <c r="AI98" s="203">
        <v>0</v>
      </c>
      <c r="AJ98" s="203">
        <v>0</v>
      </c>
      <c r="AK98" s="203">
        <v>49.92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0.92798999999999954</v>
      </c>
      <c r="L99">
        <f t="shared" si="0"/>
        <v>0.82303249999999939</v>
      </c>
      <c r="M99">
        <f t="shared" si="0"/>
        <v>0</v>
      </c>
      <c r="N99">
        <f t="shared" si="0"/>
        <v>0.69479999999999942</v>
      </c>
      <c r="O99">
        <f t="shared" si="0"/>
        <v>1.1668799999999981</v>
      </c>
      <c r="P99">
        <f t="shared" si="0"/>
        <v>1.5923299999999978</v>
      </c>
      <c r="Q99">
        <f t="shared" si="0"/>
        <v>0.10107500000000021</v>
      </c>
      <c r="R99">
        <f t="shared" si="0"/>
        <v>0.20337749999999991</v>
      </c>
      <c r="S99">
        <f t="shared" si="0"/>
        <v>0.12556750000000025</v>
      </c>
      <c r="T99">
        <f t="shared" si="0"/>
        <v>0</v>
      </c>
      <c r="U99">
        <f t="shared" si="0"/>
        <v>4.6300399999999931</v>
      </c>
      <c r="V99">
        <f t="shared" si="0"/>
        <v>8.555750000000012E-2</v>
      </c>
      <c r="W99">
        <f t="shared" si="0"/>
        <v>0.17801999999999985</v>
      </c>
      <c r="X99">
        <f t="shared" si="0"/>
        <v>0.83495749999999913</v>
      </c>
      <c r="Y99">
        <f t="shared" si="0"/>
        <v>0</v>
      </c>
      <c r="Z99">
        <f t="shared" si="0"/>
        <v>1.1772974999999992</v>
      </c>
      <c r="AA99">
        <f t="shared" si="0"/>
        <v>0.30962249999999975</v>
      </c>
      <c r="AB99">
        <f t="shared" si="0"/>
        <v>0</v>
      </c>
      <c r="AC99">
        <f t="shared" si="0"/>
        <v>0.32633999999999974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-5.7599999999999917E-3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1.1888300000000014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0.29102499999999976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2.85</v>
      </c>
      <c r="L3" s="203">
        <v>371.11</v>
      </c>
      <c r="M3" s="203">
        <v>13.62</v>
      </c>
      <c r="N3" s="203">
        <v>34.97</v>
      </c>
      <c r="O3" s="203">
        <v>0</v>
      </c>
      <c r="P3" s="203">
        <v>41.25</v>
      </c>
      <c r="Q3" s="203">
        <v>6.46</v>
      </c>
      <c r="R3" s="203">
        <v>12.56</v>
      </c>
      <c r="S3" s="203">
        <v>7.82</v>
      </c>
      <c r="T3" s="203">
        <v>0</v>
      </c>
      <c r="U3" s="203">
        <v>41.33</v>
      </c>
      <c r="V3" s="203">
        <v>6.13</v>
      </c>
      <c r="W3" s="203">
        <v>9.17</v>
      </c>
      <c r="X3" s="203">
        <v>43.67</v>
      </c>
      <c r="Y3" s="203">
        <v>0</v>
      </c>
      <c r="Z3" s="203">
        <v>34.9</v>
      </c>
      <c r="AA3" s="203">
        <v>20.13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-0.28999999999999998</v>
      </c>
      <c r="AH3" s="203">
        <v>0</v>
      </c>
      <c r="AI3" s="203">
        <v>0</v>
      </c>
      <c r="AJ3" s="203">
        <v>0</v>
      </c>
      <c r="AK3" s="203">
        <v>69.599999999999994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2.85</v>
      </c>
      <c r="L4" s="203">
        <v>356.43</v>
      </c>
      <c r="M4" s="203">
        <v>13.62</v>
      </c>
      <c r="N4" s="203">
        <v>34.97</v>
      </c>
      <c r="O4" s="203">
        <v>0</v>
      </c>
      <c r="P4" s="203">
        <v>41.25</v>
      </c>
      <c r="Q4" s="203">
        <v>6.46</v>
      </c>
      <c r="R4" s="203">
        <v>12.56</v>
      </c>
      <c r="S4" s="203">
        <v>7.82</v>
      </c>
      <c r="T4" s="203">
        <v>0</v>
      </c>
      <c r="U4" s="203">
        <v>41.33</v>
      </c>
      <c r="V4" s="203">
        <v>6.13</v>
      </c>
      <c r="W4" s="203">
        <v>9.17</v>
      </c>
      <c r="X4" s="203">
        <v>43.67</v>
      </c>
      <c r="Y4" s="203">
        <v>0</v>
      </c>
      <c r="Z4" s="203">
        <v>34.9</v>
      </c>
      <c r="AA4" s="203">
        <v>20.13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-0.28999999999999998</v>
      </c>
      <c r="AH4" s="203">
        <v>0</v>
      </c>
      <c r="AI4" s="203">
        <v>0</v>
      </c>
      <c r="AJ4" s="203">
        <v>0</v>
      </c>
      <c r="AK4" s="203">
        <v>69.599999999999994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2.85</v>
      </c>
      <c r="L5" s="203">
        <v>350.3</v>
      </c>
      <c r="M5" s="203">
        <v>13.62</v>
      </c>
      <c r="N5" s="203">
        <v>34.97</v>
      </c>
      <c r="O5" s="203">
        <v>0</v>
      </c>
      <c r="P5" s="203">
        <v>41.25</v>
      </c>
      <c r="Q5" s="203">
        <v>6.46</v>
      </c>
      <c r="R5" s="203">
        <v>12.56</v>
      </c>
      <c r="S5" s="203">
        <v>7.82</v>
      </c>
      <c r="T5" s="203">
        <v>0</v>
      </c>
      <c r="U5" s="203">
        <v>41.33</v>
      </c>
      <c r="V5" s="203">
        <v>6.13</v>
      </c>
      <c r="W5" s="203">
        <v>9.17</v>
      </c>
      <c r="X5" s="203">
        <v>43.67</v>
      </c>
      <c r="Y5" s="203">
        <v>0</v>
      </c>
      <c r="Z5" s="203">
        <v>34.9</v>
      </c>
      <c r="AA5" s="203">
        <v>20.13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-0.28999999999999998</v>
      </c>
      <c r="AH5" s="203">
        <v>0</v>
      </c>
      <c r="AI5" s="203">
        <v>0</v>
      </c>
      <c r="AJ5" s="203">
        <v>0</v>
      </c>
      <c r="AK5" s="203">
        <v>69.599999999999994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2.85</v>
      </c>
      <c r="L6" s="203">
        <v>336.36</v>
      </c>
      <c r="M6" s="203">
        <v>13.62</v>
      </c>
      <c r="N6" s="203">
        <v>34.97</v>
      </c>
      <c r="O6" s="203">
        <v>0</v>
      </c>
      <c r="P6" s="203">
        <v>41.25</v>
      </c>
      <c r="Q6" s="203">
        <v>6.46</v>
      </c>
      <c r="R6" s="203">
        <v>12.56</v>
      </c>
      <c r="S6" s="203">
        <v>7.82</v>
      </c>
      <c r="T6" s="203">
        <v>0</v>
      </c>
      <c r="U6" s="203">
        <v>41.33</v>
      </c>
      <c r="V6" s="203">
        <v>6.13</v>
      </c>
      <c r="W6" s="203">
        <v>9.17</v>
      </c>
      <c r="X6" s="203">
        <v>43.67</v>
      </c>
      <c r="Y6" s="203">
        <v>0</v>
      </c>
      <c r="Z6" s="203">
        <v>34.9</v>
      </c>
      <c r="AA6" s="203">
        <v>20.13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-0.28999999999999998</v>
      </c>
      <c r="AH6" s="203">
        <v>0</v>
      </c>
      <c r="AI6" s="203">
        <v>0</v>
      </c>
      <c r="AJ6" s="203">
        <v>0</v>
      </c>
      <c r="AK6" s="203">
        <v>69.599999999999994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2.85</v>
      </c>
      <c r="L7" s="203">
        <v>321.64999999999998</v>
      </c>
      <c r="M7" s="203">
        <v>13.62</v>
      </c>
      <c r="N7" s="203">
        <v>34.97</v>
      </c>
      <c r="O7" s="203">
        <v>0</v>
      </c>
      <c r="P7" s="203">
        <v>37.18</v>
      </c>
      <c r="Q7" s="203">
        <v>6.46</v>
      </c>
      <c r="R7" s="203">
        <v>12.56</v>
      </c>
      <c r="S7" s="203">
        <v>7.82</v>
      </c>
      <c r="T7" s="203">
        <v>0</v>
      </c>
      <c r="U7" s="203">
        <v>41.33</v>
      </c>
      <c r="V7" s="203">
        <v>6.13</v>
      </c>
      <c r="W7" s="203">
        <v>9.17</v>
      </c>
      <c r="X7" s="203">
        <v>43.67</v>
      </c>
      <c r="Y7" s="203">
        <v>0</v>
      </c>
      <c r="Z7" s="203">
        <v>34.9</v>
      </c>
      <c r="AA7" s="203">
        <v>20.13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-0.28999999999999998</v>
      </c>
      <c r="AH7" s="203">
        <v>0</v>
      </c>
      <c r="AI7" s="203">
        <v>0</v>
      </c>
      <c r="AJ7" s="203">
        <v>0</v>
      </c>
      <c r="AK7" s="203">
        <v>69.599999999999994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2.85</v>
      </c>
      <c r="L8" s="203">
        <v>305.11</v>
      </c>
      <c r="M8" s="203">
        <v>13.62</v>
      </c>
      <c r="N8" s="203">
        <v>34.97</v>
      </c>
      <c r="O8" s="203">
        <v>0</v>
      </c>
      <c r="P8" s="203">
        <v>37.18</v>
      </c>
      <c r="Q8" s="203">
        <v>6.46</v>
      </c>
      <c r="R8" s="203">
        <v>12.56</v>
      </c>
      <c r="S8" s="203">
        <v>7.82</v>
      </c>
      <c r="T8" s="203">
        <v>0</v>
      </c>
      <c r="U8" s="203">
        <v>41.33</v>
      </c>
      <c r="V8" s="203">
        <v>6.13</v>
      </c>
      <c r="W8" s="203">
        <v>9.17</v>
      </c>
      <c r="X8" s="203">
        <v>43.67</v>
      </c>
      <c r="Y8" s="203">
        <v>0</v>
      </c>
      <c r="Z8" s="203">
        <v>34.9</v>
      </c>
      <c r="AA8" s="203">
        <v>20.13</v>
      </c>
      <c r="AB8" s="203">
        <v>0</v>
      </c>
      <c r="AC8" s="203">
        <v>9.4499999999999993</v>
      </c>
      <c r="AD8" s="203">
        <v>0</v>
      </c>
      <c r="AE8" s="203">
        <v>0</v>
      </c>
      <c r="AF8" s="203">
        <v>0</v>
      </c>
      <c r="AG8" s="203">
        <v>-0.28999999999999998</v>
      </c>
      <c r="AH8" s="203">
        <v>0</v>
      </c>
      <c r="AI8" s="203">
        <v>0</v>
      </c>
      <c r="AJ8" s="203">
        <v>0</v>
      </c>
      <c r="AK8" s="203">
        <v>69.599999999999994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2.85</v>
      </c>
      <c r="L9" s="203">
        <v>295.33</v>
      </c>
      <c r="M9" s="203">
        <v>13.62</v>
      </c>
      <c r="N9" s="203">
        <v>34.97</v>
      </c>
      <c r="O9" s="203">
        <v>0</v>
      </c>
      <c r="P9" s="203">
        <v>37.18</v>
      </c>
      <c r="Q9" s="203">
        <v>6.46</v>
      </c>
      <c r="R9" s="203">
        <v>12.56</v>
      </c>
      <c r="S9" s="203">
        <v>7.82</v>
      </c>
      <c r="T9" s="203">
        <v>0</v>
      </c>
      <c r="U9" s="203">
        <v>41.33</v>
      </c>
      <c r="V9" s="203">
        <v>6.13</v>
      </c>
      <c r="W9" s="203">
        <v>9.17</v>
      </c>
      <c r="X9" s="203">
        <v>43.67</v>
      </c>
      <c r="Y9" s="203">
        <v>0</v>
      </c>
      <c r="Z9" s="203">
        <v>34.9</v>
      </c>
      <c r="AA9" s="203">
        <v>20.86</v>
      </c>
      <c r="AB9" s="203">
        <v>0</v>
      </c>
      <c r="AC9" s="203">
        <v>9.4499999999999993</v>
      </c>
      <c r="AD9" s="203">
        <v>0</v>
      </c>
      <c r="AE9" s="203">
        <v>0</v>
      </c>
      <c r="AF9" s="203">
        <v>0</v>
      </c>
      <c r="AG9" s="203">
        <v>-0.28999999999999998</v>
      </c>
      <c r="AH9" s="203">
        <v>0</v>
      </c>
      <c r="AI9" s="203">
        <v>0</v>
      </c>
      <c r="AJ9" s="203">
        <v>0</v>
      </c>
      <c r="AK9" s="203">
        <v>69.599999999999994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2.85</v>
      </c>
      <c r="L10" s="203">
        <v>282.04000000000002</v>
      </c>
      <c r="M10" s="203">
        <v>13.62</v>
      </c>
      <c r="N10" s="203">
        <v>34.97</v>
      </c>
      <c r="O10" s="203">
        <v>0</v>
      </c>
      <c r="P10" s="203">
        <v>37.18</v>
      </c>
      <c r="Q10" s="203">
        <v>6.46</v>
      </c>
      <c r="R10" s="203">
        <v>12.56</v>
      </c>
      <c r="S10" s="203">
        <v>7.82</v>
      </c>
      <c r="T10" s="203">
        <v>0</v>
      </c>
      <c r="U10" s="203">
        <v>41.33</v>
      </c>
      <c r="V10" s="203">
        <v>6.13</v>
      </c>
      <c r="W10" s="203">
        <v>9.17</v>
      </c>
      <c r="X10" s="203">
        <v>43.67</v>
      </c>
      <c r="Y10" s="203">
        <v>0</v>
      </c>
      <c r="Z10" s="203">
        <v>34.9</v>
      </c>
      <c r="AA10" s="203">
        <v>20.86</v>
      </c>
      <c r="AB10" s="203">
        <v>0</v>
      </c>
      <c r="AC10" s="203">
        <v>9.4499999999999993</v>
      </c>
      <c r="AD10" s="203">
        <v>0</v>
      </c>
      <c r="AE10" s="203">
        <v>0</v>
      </c>
      <c r="AF10" s="203">
        <v>0</v>
      </c>
      <c r="AG10" s="203">
        <v>-0.28999999999999998</v>
      </c>
      <c r="AH10" s="203">
        <v>0</v>
      </c>
      <c r="AI10" s="203">
        <v>0</v>
      </c>
      <c r="AJ10" s="203">
        <v>0</v>
      </c>
      <c r="AK10" s="203">
        <v>69.599999999999994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2.85</v>
      </c>
      <c r="L11" s="203">
        <v>268.14999999999998</v>
      </c>
      <c r="M11" s="203">
        <v>13.62</v>
      </c>
      <c r="N11" s="203">
        <v>34.97</v>
      </c>
      <c r="O11" s="203">
        <v>0</v>
      </c>
      <c r="P11" s="203">
        <v>41.24</v>
      </c>
      <c r="Q11" s="203">
        <v>6.46</v>
      </c>
      <c r="R11" s="203">
        <v>12.56</v>
      </c>
      <c r="S11" s="203">
        <v>7.82</v>
      </c>
      <c r="T11" s="203">
        <v>0</v>
      </c>
      <c r="U11" s="203">
        <v>41.33</v>
      </c>
      <c r="V11" s="203">
        <v>6.13</v>
      </c>
      <c r="W11" s="203">
        <v>9.17</v>
      </c>
      <c r="X11" s="203">
        <v>43.67</v>
      </c>
      <c r="Y11" s="203">
        <v>0</v>
      </c>
      <c r="Z11" s="203">
        <v>34.9</v>
      </c>
      <c r="AA11" s="203">
        <v>20.86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-0.28999999999999998</v>
      </c>
      <c r="AH11" s="203">
        <v>0</v>
      </c>
      <c r="AI11" s="203">
        <v>0</v>
      </c>
      <c r="AJ11" s="203">
        <v>0</v>
      </c>
      <c r="AK11" s="203">
        <v>69.599999999999994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245.11</v>
      </c>
      <c r="M12" s="203">
        <v>13.62</v>
      </c>
      <c r="N12" s="203">
        <v>34.97</v>
      </c>
      <c r="O12" s="203">
        <v>0</v>
      </c>
      <c r="P12" s="203">
        <v>41.24</v>
      </c>
      <c r="Q12" s="203">
        <v>6.46</v>
      </c>
      <c r="R12" s="203">
        <v>12.56</v>
      </c>
      <c r="S12" s="203">
        <v>7.82</v>
      </c>
      <c r="T12" s="203">
        <v>0</v>
      </c>
      <c r="U12" s="203">
        <v>41.33</v>
      </c>
      <c r="V12" s="203">
        <v>6.13</v>
      </c>
      <c r="W12" s="203">
        <v>9.17</v>
      </c>
      <c r="X12" s="203">
        <v>43.67</v>
      </c>
      <c r="Y12" s="203">
        <v>0</v>
      </c>
      <c r="Z12" s="203">
        <v>34.9</v>
      </c>
      <c r="AA12" s="203">
        <v>14.21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-0.28999999999999998</v>
      </c>
      <c r="AH12" s="203">
        <v>0</v>
      </c>
      <c r="AI12" s="203">
        <v>0</v>
      </c>
      <c r="AJ12" s="203">
        <v>0</v>
      </c>
      <c r="AK12" s="203">
        <v>69.599999999999994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253.66</v>
      </c>
      <c r="M13" s="203">
        <v>13.62</v>
      </c>
      <c r="N13" s="203">
        <v>34.97</v>
      </c>
      <c r="O13" s="203">
        <v>0</v>
      </c>
      <c r="P13" s="203">
        <v>41.24</v>
      </c>
      <c r="Q13" s="203">
        <v>6.46</v>
      </c>
      <c r="R13" s="203">
        <v>12.56</v>
      </c>
      <c r="S13" s="203">
        <v>7.82</v>
      </c>
      <c r="T13" s="203">
        <v>0</v>
      </c>
      <c r="U13" s="203">
        <v>41.33</v>
      </c>
      <c r="V13" s="203">
        <v>6.13</v>
      </c>
      <c r="W13" s="203">
        <v>9.17</v>
      </c>
      <c r="X13" s="203">
        <v>43.67</v>
      </c>
      <c r="Y13" s="203">
        <v>0</v>
      </c>
      <c r="Z13" s="203">
        <v>34.9</v>
      </c>
      <c r="AA13" s="203">
        <v>14.21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-0.28999999999999998</v>
      </c>
      <c r="AH13" s="203">
        <v>0</v>
      </c>
      <c r="AI13" s="203">
        <v>0</v>
      </c>
      <c r="AJ13" s="203">
        <v>0</v>
      </c>
      <c r="AK13" s="203">
        <v>60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245.11</v>
      </c>
      <c r="M14" s="203">
        <v>13.62</v>
      </c>
      <c r="N14" s="203">
        <v>34.97</v>
      </c>
      <c r="O14" s="203">
        <v>0</v>
      </c>
      <c r="P14" s="203">
        <v>41.24</v>
      </c>
      <c r="Q14" s="203">
        <v>6.46</v>
      </c>
      <c r="R14" s="203">
        <v>12.56</v>
      </c>
      <c r="S14" s="203">
        <v>7.82</v>
      </c>
      <c r="T14" s="203">
        <v>0</v>
      </c>
      <c r="U14" s="203">
        <v>41.33</v>
      </c>
      <c r="V14" s="203">
        <v>6.13</v>
      </c>
      <c r="W14" s="203">
        <v>9.17</v>
      </c>
      <c r="X14" s="203">
        <v>43.67</v>
      </c>
      <c r="Y14" s="203">
        <v>0</v>
      </c>
      <c r="Z14" s="203">
        <v>34.9</v>
      </c>
      <c r="AA14" s="203">
        <v>14.21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-0.28999999999999998</v>
      </c>
      <c r="AH14" s="203">
        <v>0</v>
      </c>
      <c r="AI14" s="203">
        <v>0</v>
      </c>
      <c r="AJ14" s="203">
        <v>0</v>
      </c>
      <c r="AK14" s="203">
        <v>50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2.95</v>
      </c>
      <c r="L15" s="203">
        <v>293.36</v>
      </c>
      <c r="M15" s="203">
        <v>13.62</v>
      </c>
      <c r="N15" s="203">
        <v>34.97</v>
      </c>
      <c r="O15" s="203">
        <v>0</v>
      </c>
      <c r="P15" s="203">
        <v>41.24</v>
      </c>
      <c r="Q15" s="203">
        <v>6.46</v>
      </c>
      <c r="R15" s="203">
        <v>12.55</v>
      </c>
      <c r="S15" s="203">
        <v>7.82</v>
      </c>
      <c r="T15" s="203">
        <v>0</v>
      </c>
      <c r="U15" s="203">
        <v>41.33</v>
      </c>
      <c r="V15" s="203">
        <v>6.13</v>
      </c>
      <c r="W15" s="203">
        <v>9.17</v>
      </c>
      <c r="X15" s="203">
        <v>43.67</v>
      </c>
      <c r="Y15" s="203">
        <v>0</v>
      </c>
      <c r="Z15" s="203">
        <v>35.46</v>
      </c>
      <c r="AA15" s="203">
        <v>20.86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-0.28999999999999998</v>
      </c>
      <c r="AH15" s="203">
        <v>0</v>
      </c>
      <c r="AI15" s="203">
        <v>0</v>
      </c>
      <c r="AJ15" s="203">
        <v>0</v>
      </c>
      <c r="AK15" s="203">
        <v>69.599999999999994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2.95</v>
      </c>
      <c r="L16" s="203">
        <v>293.36</v>
      </c>
      <c r="M16" s="203">
        <v>13.62</v>
      </c>
      <c r="N16" s="203">
        <v>34.97</v>
      </c>
      <c r="O16" s="203">
        <v>0</v>
      </c>
      <c r="P16" s="203">
        <v>41.24</v>
      </c>
      <c r="Q16" s="203">
        <v>2.89</v>
      </c>
      <c r="R16" s="203">
        <v>4.72</v>
      </c>
      <c r="S16" s="203">
        <v>0</v>
      </c>
      <c r="T16" s="203">
        <v>0</v>
      </c>
      <c r="U16" s="203">
        <v>41.33</v>
      </c>
      <c r="V16" s="203">
        <v>6.13</v>
      </c>
      <c r="W16" s="203">
        <v>9.17</v>
      </c>
      <c r="X16" s="203">
        <v>43.67</v>
      </c>
      <c r="Y16" s="203">
        <v>0</v>
      </c>
      <c r="Z16" s="203">
        <v>35.46</v>
      </c>
      <c r="AA16" s="203">
        <v>20.86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-0.28999999999999998</v>
      </c>
      <c r="AH16" s="203">
        <v>0</v>
      </c>
      <c r="AI16" s="203">
        <v>0</v>
      </c>
      <c r="AJ16" s="203">
        <v>0</v>
      </c>
      <c r="AK16" s="203">
        <v>69.599999999999994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2.95</v>
      </c>
      <c r="L17" s="203">
        <v>293.36</v>
      </c>
      <c r="M17" s="203">
        <v>13.62</v>
      </c>
      <c r="N17" s="203">
        <v>34.97</v>
      </c>
      <c r="O17" s="203">
        <v>0</v>
      </c>
      <c r="P17" s="203">
        <v>41.24</v>
      </c>
      <c r="Q17" s="203">
        <v>3.09</v>
      </c>
      <c r="R17" s="203">
        <v>5.33</v>
      </c>
      <c r="S17" s="203">
        <v>3.34</v>
      </c>
      <c r="T17" s="203">
        <v>0</v>
      </c>
      <c r="U17" s="203">
        <v>41.33</v>
      </c>
      <c r="V17" s="203">
        <v>6.14</v>
      </c>
      <c r="W17" s="203">
        <v>9.17</v>
      </c>
      <c r="X17" s="203">
        <v>43.68</v>
      </c>
      <c r="Y17" s="203">
        <v>0</v>
      </c>
      <c r="Z17" s="203">
        <v>35.46</v>
      </c>
      <c r="AA17" s="203">
        <v>20.86</v>
      </c>
      <c r="AB17" s="203">
        <v>0</v>
      </c>
      <c r="AC17" s="203">
        <v>10.57</v>
      </c>
      <c r="AD17" s="203">
        <v>0</v>
      </c>
      <c r="AE17" s="203">
        <v>0</v>
      </c>
      <c r="AF17" s="203">
        <v>0</v>
      </c>
      <c r="AG17" s="203">
        <v>-0.28999999999999998</v>
      </c>
      <c r="AH17" s="203">
        <v>0</v>
      </c>
      <c r="AI17" s="203">
        <v>0</v>
      </c>
      <c r="AJ17" s="203">
        <v>0</v>
      </c>
      <c r="AK17" s="203">
        <v>69.599999999999994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2.95</v>
      </c>
      <c r="L18" s="203">
        <v>293.36</v>
      </c>
      <c r="M18" s="203">
        <v>13.62</v>
      </c>
      <c r="N18" s="203">
        <v>34.97</v>
      </c>
      <c r="O18" s="203">
        <v>0</v>
      </c>
      <c r="P18" s="203">
        <v>41.24</v>
      </c>
      <c r="Q18" s="203">
        <v>3.09</v>
      </c>
      <c r="R18" s="203">
        <v>5.33</v>
      </c>
      <c r="S18" s="203">
        <v>3.34</v>
      </c>
      <c r="T18" s="203">
        <v>0</v>
      </c>
      <c r="U18" s="203">
        <v>41.33</v>
      </c>
      <c r="V18" s="203">
        <v>6.14</v>
      </c>
      <c r="W18" s="203">
        <v>9.17</v>
      </c>
      <c r="X18" s="203">
        <v>43.68</v>
      </c>
      <c r="Y18" s="203">
        <v>0</v>
      </c>
      <c r="Z18" s="203">
        <v>35.46</v>
      </c>
      <c r="AA18" s="203">
        <v>20.86</v>
      </c>
      <c r="AB18" s="203">
        <v>0</v>
      </c>
      <c r="AC18" s="203">
        <v>10.57</v>
      </c>
      <c r="AD18" s="203">
        <v>0</v>
      </c>
      <c r="AE18" s="203">
        <v>0</v>
      </c>
      <c r="AF18" s="203">
        <v>0</v>
      </c>
      <c r="AG18" s="203">
        <v>-0.28999999999999998</v>
      </c>
      <c r="AH18" s="203">
        <v>0</v>
      </c>
      <c r="AI18" s="203">
        <v>0</v>
      </c>
      <c r="AJ18" s="203">
        <v>0</v>
      </c>
      <c r="AK18" s="203">
        <v>69.599999999999994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2.95</v>
      </c>
      <c r="L19" s="203">
        <v>293.36</v>
      </c>
      <c r="M19" s="203">
        <v>13.62</v>
      </c>
      <c r="N19" s="203">
        <v>34.97</v>
      </c>
      <c r="O19" s="203">
        <v>0</v>
      </c>
      <c r="P19" s="203">
        <v>41.24</v>
      </c>
      <c r="Q19" s="203">
        <v>3.09</v>
      </c>
      <c r="R19" s="203">
        <v>5.33</v>
      </c>
      <c r="S19" s="203">
        <v>3.34</v>
      </c>
      <c r="T19" s="203">
        <v>0</v>
      </c>
      <c r="U19" s="203">
        <v>41.33</v>
      </c>
      <c r="V19" s="203">
        <v>6.14</v>
      </c>
      <c r="W19" s="203">
        <v>9.17</v>
      </c>
      <c r="X19" s="203">
        <v>43.68</v>
      </c>
      <c r="Y19" s="203">
        <v>0</v>
      </c>
      <c r="Z19" s="203">
        <v>35.46</v>
      </c>
      <c r="AA19" s="203">
        <v>20.86</v>
      </c>
      <c r="AB19" s="203">
        <v>0</v>
      </c>
      <c r="AC19" s="203">
        <v>9.4499999999999993</v>
      </c>
      <c r="AD19" s="203">
        <v>0</v>
      </c>
      <c r="AE19" s="203">
        <v>0</v>
      </c>
      <c r="AF19" s="203">
        <v>0</v>
      </c>
      <c r="AG19" s="203">
        <v>-0.28999999999999998</v>
      </c>
      <c r="AH19" s="203">
        <v>0</v>
      </c>
      <c r="AI19" s="203">
        <v>0</v>
      </c>
      <c r="AJ19" s="203">
        <v>0</v>
      </c>
      <c r="AK19" s="203">
        <v>69.599999999999994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2.95</v>
      </c>
      <c r="L20" s="203">
        <v>293.36</v>
      </c>
      <c r="M20" s="203">
        <v>13.62</v>
      </c>
      <c r="N20" s="203">
        <v>34.97</v>
      </c>
      <c r="O20" s="203">
        <v>0</v>
      </c>
      <c r="P20" s="203">
        <v>41.24</v>
      </c>
      <c r="Q20" s="203">
        <v>3.09</v>
      </c>
      <c r="R20" s="203">
        <v>5.33</v>
      </c>
      <c r="S20" s="203">
        <v>3.34</v>
      </c>
      <c r="T20" s="203">
        <v>0</v>
      </c>
      <c r="U20" s="203">
        <v>41.33</v>
      </c>
      <c r="V20" s="203">
        <v>6.14</v>
      </c>
      <c r="W20" s="203">
        <v>9.17</v>
      </c>
      <c r="X20" s="203">
        <v>43.68</v>
      </c>
      <c r="Y20" s="203">
        <v>0</v>
      </c>
      <c r="Z20" s="203">
        <v>36.17</v>
      </c>
      <c r="AA20" s="203">
        <v>20.86</v>
      </c>
      <c r="AB20" s="203">
        <v>0</v>
      </c>
      <c r="AC20" s="203">
        <v>9.4499999999999993</v>
      </c>
      <c r="AD20" s="203">
        <v>0</v>
      </c>
      <c r="AE20" s="203">
        <v>0</v>
      </c>
      <c r="AF20" s="203">
        <v>0</v>
      </c>
      <c r="AG20" s="203">
        <v>-0.28999999999999998</v>
      </c>
      <c r="AH20" s="203">
        <v>0</v>
      </c>
      <c r="AI20" s="203">
        <v>0</v>
      </c>
      <c r="AJ20" s="203">
        <v>0</v>
      </c>
      <c r="AK20" s="203">
        <v>69.599999999999994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2.95</v>
      </c>
      <c r="L21" s="203">
        <v>293.36</v>
      </c>
      <c r="M21" s="203">
        <v>13.62</v>
      </c>
      <c r="N21" s="203">
        <v>34.97</v>
      </c>
      <c r="O21" s="203">
        <v>0</v>
      </c>
      <c r="P21" s="203">
        <v>41.24</v>
      </c>
      <c r="Q21" s="203">
        <v>2.16</v>
      </c>
      <c r="R21" s="203">
        <v>3.73</v>
      </c>
      <c r="S21" s="203">
        <v>1.78</v>
      </c>
      <c r="T21" s="203">
        <v>0</v>
      </c>
      <c r="U21" s="203">
        <v>41.33</v>
      </c>
      <c r="V21" s="203">
        <v>4.37</v>
      </c>
      <c r="W21" s="203">
        <v>9.17</v>
      </c>
      <c r="X21" s="203">
        <v>43.68</v>
      </c>
      <c r="Y21" s="203">
        <v>0</v>
      </c>
      <c r="Z21" s="203">
        <v>34.9</v>
      </c>
      <c r="AA21" s="203">
        <v>20.86</v>
      </c>
      <c r="AB21" s="203">
        <v>0</v>
      </c>
      <c r="AC21" s="203">
        <v>9.4499999999999993</v>
      </c>
      <c r="AD21" s="203">
        <v>0</v>
      </c>
      <c r="AE21" s="203">
        <v>0</v>
      </c>
      <c r="AF21" s="203">
        <v>0</v>
      </c>
      <c r="AG21" s="203">
        <v>-0.28999999999999998</v>
      </c>
      <c r="AH21" s="203">
        <v>0</v>
      </c>
      <c r="AI21" s="203">
        <v>0</v>
      </c>
      <c r="AJ21" s="203">
        <v>0</v>
      </c>
      <c r="AK21" s="203">
        <v>69.599999999999994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2.95</v>
      </c>
      <c r="L22" s="203">
        <v>293.36</v>
      </c>
      <c r="M22" s="203">
        <v>13.62</v>
      </c>
      <c r="N22" s="203">
        <v>34.97</v>
      </c>
      <c r="O22" s="203">
        <v>0</v>
      </c>
      <c r="P22" s="203">
        <v>41.24</v>
      </c>
      <c r="Q22" s="203">
        <v>2.16</v>
      </c>
      <c r="R22" s="203">
        <v>3.73</v>
      </c>
      <c r="S22" s="203">
        <v>1.78</v>
      </c>
      <c r="T22" s="203">
        <v>0</v>
      </c>
      <c r="U22" s="203">
        <v>41.33</v>
      </c>
      <c r="V22" s="203">
        <v>4.37</v>
      </c>
      <c r="W22" s="203">
        <v>9.17</v>
      </c>
      <c r="X22" s="203">
        <v>43.68</v>
      </c>
      <c r="Y22" s="203">
        <v>0</v>
      </c>
      <c r="Z22" s="203">
        <v>34.909999999999997</v>
      </c>
      <c r="AA22" s="203">
        <v>20.86</v>
      </c>
      <c r="AB22" s="203">
        <v>0</v>
      </c>
      <c r="AC22" s="203">
        <v>9.4499999999999993</v>
      </c>
      <c r="AD22" s="203">
        <v>0</v>
      </c>
      <c r="AE22" s="203">
        <v>0</v>
      </c>
      <c r="AF22" s="203">
        <v>0</v>
      </c>
      <c r="AG22" s="203">
        <v>-0.28999999999999998</v>
      </c>
      <c r="AH22" s="203">
        <v>0</v>
      </c>
      <c r="AI22" s="203">
        <v>0</v>
      </c>
      <c r="AJ22" s="203">
        <v>0</v>
      </c>
      <c r="AK22" s="203">
        <v>69.599999999999994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2.95</v>
      </c>
      <c r="L23" s="203">
        <v>293.36</v>
      </c>
      <c r="M23" s="203">
        <v>13.62</v>
      </c>
      <c r="N23" s="203">
        <v>34.97</v>
      </c>
      <c r="O23" s="203">
        <v>0</v>
      </c>
      <c r="P23" s="203">
        <v>41.24</v>
      </c>
      <c r="Q23" s="203">
        <v>2.16</v>
      </c>
      <c r="R23" s="203">
        <v>3.73</v>
      </c>
      <c r="S23" s="203">
        <v>1.78</v>
      </c>
      <c r="T23" s="203">
        <v>0</v>
      </c>
      <c r="U23" s="203">
        <v>41.33</v>
      </c>
      <c r="V23" s="203">
        <v>4.37</v>
      </c>
      <c r="W23" s="203">
        <v>9.17</v>
      </c>
      <c r="X23" s="203">
        <v>43.68</v>
      </c>
      <c r="Y23" s="203">
        <v>0</v>
      </c>
      <c r="Z23" s="203">
        <v>34.909999999999997</v>
      </c>
      <c r="AA23" s="203">
        <v>20.86</v>
      </c>
      <c r="AB23" s="203">
        <v>0</v>
      </c>
      <c r="AC23" s="203">
        <v>9.4499999999999993</v>
      </c>
      <c r="AD23" s="203">
        <v>0</v>
      </c>
      <c r="AE23" s="203">
        <v>0</v>
      </c>
      <c r="AF23" s="203">
        <v>0</v>
      </c>
      <c r="AG23" s="203">
        <v>-0.28999999999999998</v>
      </c>
      <c r="AH23" s="203">
        <v>0</v>
      </c>
      <c r="AI23" s="203">
        <v>0</v>
      </c>
      <c r="AJ23" s="203">
        <v>0</v>
      </c>
      <c r="AK23" s="203">
        <v>69.599999999999994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2.95</v>
      </c>
      <c r="L24" s="203">
        <v>293.36</v>
      </c>
      <c r="M24" s="203">
        <v>13.62</v>
      </c>
      <c r="N24" s="203">
        <v>34.97</v>
      </c>
      <c r="O24" s="203">
        <v>0</v>
      </c>
      <c r="P24" s="203">
        <v>41.24</v>
      </c>
      <c r="Q24" s="203">
        <v>0</v>
      </c>
      <c r="R24" s="203">
        <v>0</v>
      </c>
      <c r="S24" s="203">
        <v>0</v>
      </c>
      <c r="T24" s="203">
        <v>0</v>
      </c>
      <c r="U24" s="203">
        <v>41.33</v>
      </c>
      <c r="V24" s="203">
        <v>4.22</v>
      </c>
      <c r="W24" s="203">
        <v>9.17</v>
      </c>
      <c r="X24" s="203">
        <v>43.67</v>
      </c>
      <c r="Y24" s="203">
        <v>0</v>
      </c>
      <c r="Z24" s="203">
        <v>34.9</v>
      </c>
      <c r="AA24" s="203">
        <v>20.86</v>
      </c>
      <c r="AB24" s="203">
        <v>0</v>
      </c>
      <c r="AC24" s="203">
        <v>9.4499999999999993</v>
      </c>
      <c r="AD24" s="203">
        <v>0</v>
      </c>
      <c r="AE24" s="203">
        <v>0</v>
      </c>
      <c r="AF24" s="203">
        <v>0</v>
      </c>
      <c r="AG24" s="203">
        <v>-0.28999999999999998</v>
      </c>
      <c r="AH24" s="203">
        <v>0</v>
      </c>
      <c r="AI24" s="203">
        <v>0</v>
      </c>
      <c r="AJ24" s="203">
        <v>0</v>
      </c>
      <c r="AK24" s="203">
        <v>69.599999999999994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2.85</v>
      </c>
      <c r="L25" s="203">
        <v>293.36</v>
      </c>
      <c r="M25" s="203">
        <v>13.62</v>
      </c>
      <c r="N25" s="203">
        <v>34.97</v>
      </c>
      <c r="O25" s="203">
        <v>0</v>
      </c>
      <c r="P25" s="203">
        <v>41.24</v>
      </c>
      <c r="Q25" s="203">
        <v>6.46</v>
      </c>
      <c r="R25" s="203">
        <v>12.56</v>
      </c>
      <c r="S25" s="203">
        <v>7.82</v>
      </c>
      <c r="T25" s="203">
        <v>0</v>
      </c>
      <c r="U25" s="203">
        <v>41.33</v>
      </c>
      <c r="V25" s="203">
        <v>4.22</v>
      </c>
      <c r="W25" s="203">
        <v>9.17</v>
      </c>
      <c r="X25" s="203">
        <v>43.67</v>
      </c>
      <c r="Y25" s="203">
        <v>0</v>
      </c>
      <c r="Z25" s="203">
        <v>34.9</v>
      </c>
      <c r="AA25" s="203">
        <v>20.86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-0.28999999999999998</v>
      </c>
      <c r="AH25" s="203">
        <v>0</v>
      </c>
      <c r="AI25" s="203">
        <v>0</v>
      </c>
      <c r="AJ25" s="203">
        <v>0</v>
      </c>
      <c r="AK25" s="203">
        <v>69.599999999999994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2.85</v>
      </c>
      <c r="L26" s="203">
        <v>366.7</v>
      </c>
      <c r="M26" s="203">
        <v>13.62</v>
      </c>
      <c r="N26" s="203">
        <v>34.97</v>
      </c>
      <c r="O26" s="203">
        <v>0</v>
      </c>
      <c r="P26" s="203">
        <v>41.24</v>
      </c>
      <c r="Q26" s="203">
        <v>6.46</v>
      </c>
      <c r="R26" s="203">
        <v>12.56</v>
      </c>
      <c r="S26" s="203">
        <v>7.82</v>
      </c>
      <c r="T26" s="203">
        <v>0</v>
      </c>
      <c r="U26" s="203">
        <v>41.33</v>
      </c>
      <c r="V26" s="203">
        <v>4.22</v>
      </c>
      <c r="W26" s="203">
        <v>9.17</v>
      </c>
      <c r="X26" s="203">
        <v>43.67</v>
      </c>
      <c r="Y26" s="203">
        <v>0</v>
      </c>
      <c r="Z26" s="203">
        <v>34.9</v>
      </c>
      <c r="AA26" s="203">
        <v>20.13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-0.28999999999999998</v>
      </c>
      <c r="AH26" s="203">
        <v>0</v>
      </c>
      <c r="AI26" s="203">
        <v>0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2.85</v>
      </c>
      <c r="L27" s="203">
        <v>444.8</v>
      </c>
      <c r="M27" s="203">
        <v>13.62</v>
      </c>
      <c r="N27" s="203">
        <v>34.97</v>
      </c>
      <c r="O27" s="203">
        <v>0</v>
      </c>
      <c r="P27" s="203">
        <v>41.24</v>
      </c>
      <c r="Q27" s="203">
        <v>6.46</v>
      </c>
      <c r="R27" s="203">
        <v>12.56</v>
      </c>
      <c r="S27" s="203">
        <v>7.82</v>
      </c>
      <c r="T27" s="203">
        <v>0</v>
      </c>
      <c r="U27" s="203">
        <v>41.33</v>
      </c>
      <c r="V27" s="203">
        <v>4.22</v>
      </c>
      <c r="W27" s="203">
        <v>9.17</v>
      </c>
      <c r="X27" s="203">
        <v>43.67</v>
      </c>
      <c r="Y27" s="203">
        <v>0</v>
      </c>
      <c r="Z27" s="203">
        <v>59.84</v>
      </c>
      <c r="AA27" s="203">
        <v>20.13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-0.28999999999999998</v>
      </c>
      <c r="AH27" s="203">
        <v>0</v>
      </c>
      <c r="AI27" s="203">
        <v>0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2.85</v>
      </c>
      <c r="L28" s="203">
        <v>444.8</v>
      </c>
      <c r="M28" s="203">
        <v>13.62</v>
      </c>
      <c r="N28" s="203">
        <v>34.97</v>
      </c>
      <c r="O28" s="203">
        <v>0</v>
      </c>
      <c r="P28" s="203">
        <v>41.24</v>
      </c>
      <c r="Q28" s="203">
        <v>6.46</v>
      </c>
      <c r="R28" s="203">
        <v>12.56</v>
      </c>
      <c r="S28" s="203">
        <v>7.82</v>
      </c>
      <c r="T28" s="203">
        <v>0</v>
      </c>
      <c r="U28" s="203">
        <v>41.33</v>
      </c>
      <c r="V28" s="203">
        <v>4.22</v>
      </c>
      <c r="W28" s="203">
        <v>9.17</v>
      </c>
      <c r="X28" s="203">
        <v>43.67</v>
      </c>
      <c r="Y28" s="203">
        <v>0</v>
      </c>
      <c r="Z28" s="203">
        <v>59.84</v>
      </c>
      <c r="AA28" s="203">
        <v>20.13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-0.28999999999999998</v>
      </c>
      <c r="AH28" s="203">
        <v>0</v>
      </c>
      <c r="AI28" s="203">
        <v>0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7.67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2.85</v>
      </c>
      <c r="L29" s="203">
        <v>444.8</v>
      </c>
      <c r="M29" s="203">
        <v>13.62</v>
      </c>
      <c r="N29" s="203">
        <v>34.97</v>
      </c>
      <c r="O29" s="203">
        <v>0</v>
      </c>
      <c r="P29" s="203">
        <v>41.24</v>
      </c>
      <c r="Q29" s="203">
        <v>6.46</v>
      </c>
      <c r="R29" s="203">
        <v>12.56</v>
      </c>
      <c r="S29" s="203">
        <v>7.82</v>
      </c>
      <c r="T29" s="203">
        <v>0</v>
      </c>
      <c r="U29" s="203">
        <v>41.33</v>
      </c>
      <c r="V29" s="203">
        <v>4.22</v>
      </c>
      <c r="W29" s="203">
        <v>9.17</v>
      </c>
      <c r="X29" s="203">
        <v>43.67</v>
      </c>
      <c r="Y29" s="203">
        <v>0</v>
      </c>
      <c r="Z29" s="203">
        <v>59.84</v>
      </c>
      <c r="AA29" s="203">
        <v>20.13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-0.28999999999999998</v>
      </c>
      <c r="AH29" s="203">
        <v>0</v>
      </c>
      <c r="AI29" s="203">
        <v>0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11.69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2.85</v>
      </c>
      <c r="L30" s="203">
        <v>444.8</v>
      </c>
      <c r="M30" s="203">
        <v>13.62</v>
      </c>
      <c r="N30" s="203">
        <v>34.97</v>
      </c>
      <c r="O30" s="203">
        <v>0</v>
      </c>
      <c r="P30" s="203">
        <v>41.24</v>
      </c>
      <c r="Q30" s="203">
        <v>6.46</v>
      </c>
      <c r="R30" s="203">
        <v>12.56</v>
      </c>
      <c r="S30" s="203">
        <v>7.82</v>
      </c>
      <c r="T30" s="203">
        <v>0</v>
      </c>
      <c r="U30" s="203">
        <v>41.33</v>
      </c>
      <c r="V30" s="203">
        <v>4.22</v>
      </c>
      <c r="W30" s="203">
        <v>9.17</v>
      </c>
      <c r="X30" s="203">
        <v>43.67</v>
      </c>
      <c r="Y30" s="203">
        <v>0</v>
      </c>
      <c r="Z30" s="203">
        <v>59.84</v>
      </c>
      <c r="AA30" s="203">
        <v>20.13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-0.28999999999999998</v>
      </c>
      <c r="AH30" s="203">
        <v>0</v>
      </c>
      <c r="AI30" s="203">
        <v>0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16.84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2.85</v>
      </c>
      <c r="L31" s="203">
        <v>400</v>
      </c>
      <c r="M31" s="203">
        <v>13.62</v>
      </c>
      <c r="N31" s="203">
        <v>34.97</v>
      </c>
      <c r="O31" s="203">
        <v>0</v>
      </c>
      <c r="P31" s="203">
        <v>41.24</v>
      </c>
      <c r="Q31" s="203">
        <v>6.46</v>
      </c>
      <c r="R31" s="203">
        <v>12.56</v>
      </c>
      <c r="S31" s="203">
        <v>7.82</v>
      </c>
      <c r="T31" s="203">
        <v>0</v>
      </c>
      <c r="U31" s="203">
        <v>41.33</v>
      </c>
      <c r="V31" s="203">
        <v>4.22</v>
      </c>
      <c r="W31" s="203">
        <v>9.17</v>
      </c>
      <c r="X31" s="203">
        <v>43.67</v>
      </c>
      <c r="Y31" s="203">
        <v>0</v>
      </c>
      <c r="Z31" s="203">
        <v>59.84</v>
      </c>
      <c r="AA31" s="203">
        <v>20.13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-0.28999999999999998</v>
      </c>
      <c r="AH31" s="203">
        <v>0</v>
      </c>
      <c r="AI31" s="203">
        <v>0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2.85</v>
      </c>
      <c r="L32" s="203">
        <v>301.66000000000003</v>
      </c>
      <c r="M32" s="203">
        <v>13.62</v>
      </c>
      <c r="N32" s="203">
        <v>34.97</v>
      </c>
      <c r="O32" s="203">
        <v>0</v>
      </c>
      <c r="P32" s="203">
        <v>41.24</v>
      </c>
      <c r="Q32" s="203">
        <v>6.46</v>
      </c>
      <c r="R32" s="203">
        <v>12.56</v>
      </c>
      <c r="S32" s="203">
        <v>7.82</v>
      </c>
      <c r="T32" s="203">
        <v>0</v>
      </c>
      <c r="U32" s="203">
        <v>41.33</v>
      </c>
      <c r="V32" s="203">
        <v>4.22</v>
      </c>
      <c r="W32" s="203">
        <v>9.17</v>
      </c>
      <c r="X32" s="203">
        <v>43.67</v>
      </c>
      <c r="Y32" s="203">
        <v>0</v>
      </c>
      <c r="Z32" s="203">
        <v>59.84</v>
      </c>
      <c r="AA32" s="203">
        <v>20.13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-0.28999999999999998</v>
      </c>
      <c r="AH32" s="203">
        <v>0</v>
      </c>
      <c r="AI32" s="203">
        <v>0</v>
      </c>
      <c r="AJ32" s="203">
        <v>0</v>
      </c>
      <c r="AK32" s="203">
        <v>69.599999999999994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2.85</v>
      </c>
      <c r="L33" s="203">
        <v>293.36</v>
      </c>
      <c r="M33" s="203">
        <v>13.62</v>
      </c>
      <c r="N33" s="203">
        <v>34.97</v>
      </c>
      <c r="O33" s="203">
        <v>0</v>
      </c>
      <c r="P33" s="203">
        <v>41.24</v>
      </c>
      <c r="Q33" s="203">
        <v>6.46</v>
      </c>
      <c r="R33" s="203">
        <v>12.56</v>
      </c>
      <c r="S33" s="203">
        <v>7.82</v>
      </c>
      <c r="T33" s="203">
        <v>0</v>
      </c>
      <c r="U33" s="203">
        <v>41.33</v>
      </c>
      <c r="V33" s="203">
        <v>4.22</v>
      </c>
      <c r="W33" s="203">
        <v>9.17</v>
      </c>
      <c r="X33" s="203">
        <v>43.67</v>
      </c>
      <c r="Y33" s="203">
        <v>0</v>
      </c>
      <c r="Z33" s="203">
        <v>59.84</v>
      </c>
      <c r="AA33" s="203">
        <v>20.86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-0.28999999999999998</v>
      </c>
      <c r="AH33" s="203">
        <v>0</v>
      </c>
      <c r="AI33" s="203">
        <v>0</v>
      </c>
      <c r="AJ33" s="203">
        <v>0</v>
      </c>
      <c r="AK33" s="203">
        <v>69.599999999999994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2.85</v>
      </c>
      <c r="L34" s="203">
        <v>293.36</v>
      </c>
      <c r="M34" s="203">
        <v>13.62</v>
      </c>
      <c r="N34" s="203">
        <v>34.97</v>
      </c>
      <c r="O34" s="203">
        <v>0</v>
      </c>
      <c r="P34" s="203">
        <v>41.24</v>
      </c>
      <c r="Q34" s="203">
        <v>6.46</v>
      </c>
      <c r="R34" s="203">
        <v>12.56</v>
      </c>
      <c r="S34" s="203">
        <v>7.82</v>
      </c>
      <c r="T34" s="203">
        <v>0</v>
      </c>
      <c r="U34" s="203">
        <v>41.33</v>
      </c>
      <c r="V34" s="203">
        <v>4.22</v>
      </c>
      <c r="W34" s="203">
        <v>9.17</v>
      </c>
      <c r="X34" s="203">
        <v>43.67</v>
      </c>
      <c r="Y34" s="203">
        <v>0</v>
      </c>
      <c r="Z34" s="203">
        <v>59.84</v>
      </c>
      <c r="AA34" s="203">
        <v>20.86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-0.28999999999999998</v>
      </c>
      <c r="AH34" s="203">
        <v>0</v>
      </c>
      <c r="AI34" s="203">
        <v>0</v>
      </c>
      <c r="AJ34" s="203">
        <v>0</v>
      </c>
      <c r="AK34" s="203">
        <v>69.599999999999994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2.85</v>
      </c>
      <c r="L35" s="203">
        <v>293.36</v>
      </c>
      <c r="M35" s="203">
        <v>13.62</v>
      </c>
      <c r="N35" s="203">
        <v>34.97</v>
      </c>
      <c r="O35" s="203">
        <v>0</v>
      </c>
      <c r="P35" s="203">
        <v>41.24</v>
      </c>
      <c r="Q35" s="203">
        <v>2.89</v>
      </c>
      <c r="R35" s="203">
        <v>4.72</v>
      </c>
      <c r="S35" s="203">
        <v>2.82</v>
      </c>
      <c r="T35" s="203">
        <v>0</v>
      </c>
      <c r="U35" s="203">
        <v>40.799999999999997</v>
      </c>
      <c r="V35" s="203">
        <v>4.22</v>
      </c>
      <c r="W35" s="203">
        <v>9.17</v>
      </c>
      <c r="X35" s="203">
        <v>43.67</v>
      </c>
      <c r="Y35" s="203">
        <v>0</v>
      </c>
      <c r="Z35" s="203">
        <v>59.84</v>
      </c>
      <c r="AA35" s="203">
        <v>20.86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-0.28999999999999998</v>
      </c>
      <c r="AH35" s="203">
        <v>0</v>
      </c>
      <c r="AI35" s="203">
        <v>0</v>
      </c>
      <c r="AJ35" s="203">
        <v>0</v>
      </c>
      <c r="AK35" s="203">
        <v>69.599999999999994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2.85</v>
      </c>
      <c r="L36" s="203">
        <v>293.36</v>
      </c>
      <c r="M36" s="203">
        <v>13.62</v>
      </c>
      <c r="N36" s="203">
        <v>34.97</v>
      </c>
      <c r="O36" s="203">
        <v>0</v>
      </c>
      <c r="P36" s="203">
        <v>41.24</v>
      </c>
      <c r="Q36" s="203">
        <v>2.89</v>
      </c>
      <c r="R36" s="203">
        <v>4.72</v>
      </c>
      <c r="S36" s="203">
        <v>2.82</v>
      </c>
      <c r="T36" s="203">
        <v>0</v>
      </c>
      <c r="U36" s="203">
        <v>40.799999999999997</v>
      </c>
      <c r="V36" s="203">
        <v>4.22</v>
      </c>
      <c r="W36" s="203">
        <v>9.17</v>
      </c>
      <c r="X36" s="203">
        <v>43.67</v>
      </c>
      <c r="Y36" s="203">
        <v>0</v>
      </c>
      <c r="Z36" s="203">
        <v>59.84</v>
      </c>
      <c r="AA36" s="203">
        <v>20.86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-0.28999999999999998</v>
      </c>
      <c r="AH36" s="203">
        <v>0</v>
      </c>
      <c r="AI36" s="203">
        <v>0</v>
      </c>
      <c r="AJ36" s="203">
        <v>0</v>
      </c>
      <c r="AK36" s="203">
        <v>69.599999999999994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2.85</v>
      </c>
      <c r="L37" s="203">
        <v>293.36</v>
      </c>
      <c r="M37" s="203">
        <v>13.62</v>
      </c>
      <c r="N37" s="203">
        <v>34.97</v>
      </c>
      <c r="O37" s="203">
        <v>0</v>
      </c>
      <c r="P37" s="203">
        <v>41.24</v>
      </c>
      <c r="Q37" s="203">
        <v>2.89</v>
      </c>
      <c r="R37" s="203">
        <v>4.72</v>
      </c>
      <c r="S37" s="203">
        <v>2.82</v>
      </c>
      <c r="T37" s="203">
        <v>0</v>
      </c>
      <c r="U37" s="203">
        <v>40.799999999999997</v>
      </c>
      <c r="V37" s="203">
        <v>4.22</v>
      </c>
      <c r="W37" s="203">
        <v>9.17</v>
      </c>
      <c r="X37" s="203">
        <v>43.67</v>
      </c>
      <c r="Y37" s="203">
        <v>0</v>
      </c>
      <c r="Z37" s="203">
        <v>60.07</v>
      </c>
      <c r="AA37" s="203">
        <v>20.86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-0.28999999999999998</v>
      </c>
      <c r="AH37" s="203">
        <v>0</v>
      </c>
      <c r="AI37" s="203">
        <v>0</v>
      </c>
      <c r="AJ37" s="203">
        <v>0</v>
      </c>
      <c r="AK37" s="203">
        <v>69.599999999999994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2.85</v>
      </c>
      <c r="L38" s="203">
        <v>293.36</v>
      </c>
      <c r="M38" s="203">
        <v>13.62</v>
      </c>
      <c r="N38" s="203">
        <v>34.97</v>
      </c>
      <c r="O38" s="203">
        <v>0</v>
      </c>
      <c r="P38" s="203">
        <v>41.24</v>
      </c>
      <c r="Q38" s="203">
        <v>2.89</v>
      </c>
      <c r="R38" s="203">
        <v>4.72</v>
      </c>
      <c r="S38" s="203">
        <v>2.82</v>
      </c>
      <c r="T38" s="203">
        <v>0</v>
      </c>
      <c r="U38" s="203">
        <v>40.799999999999997</v>
      </c>
      <c r="V38" s="203">
        <v>4.22</v>
      </c>
      <c r="W38" s="203">
        <v>9.17</v>
      </c>
      <c r="X38" s="203">
        <v>43.67</v>
      </c>
      <c r="Y38" s="203">
        <v>0</v>
      </c>
      <c r="Z38" s="203">
        <v>60.07</v>
      </c>
      <c r="AA38" s="203">
        <v>20.86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-0.28999999999999998</v>
      </c>
      <c r="AH38" s="203">
        <v>0</v>
      </c>
      <c r="AI38" s="203">
        <v>0</v>
      </c>
      <c r="AJ38" s="203">
        <v>0</v>
      </c>
      <c r="AK38" s="203">
        <v>69.599999999999994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2.85</v>
      </c>
      <c r="L39" s="203">
        <v>293.36</v>
      </c>
      <c r="M39" s="203">
        <v>13.62</v>
      </c>
      <c r="N39" s="203">
        <v>34.97</v>
      </c>
      <c r="O39" s="203">
        <v>0</v>
      </c>
      <c r="P39" s="203">
        <v>41.24</v>
      </c>
      <c r="Q39" s="203">
        <v>2.89</v>
      </c>
      <c r="R39" s="203">
        <v>4.72</v>
      </c>
      <c r="S39" s="203">
        <v>2.82</v>
      </c>
      <c r="T39" s="203">
        <v>0</v>
      </c>
      <c r="U39" s="203">
        <v>40.799999999999997</v>
      </c>
      <c r="V39" s="203">
        <v>4.22</v>
      </c>
      <c r="W39" s="203">
        <v>9.17</v>
      </c>
      <c r="X39" s="203">
        <v>43.67</v>
      </c>
      <c r="Y39" s="203">
        <v>0</v>
      </c>
      <c r="Z39" s="203">
        <v>59.84</v>
      </c>
      <c r="AA39" s="203">
        <v>20.86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-0.28999999999999998</v>
      </c>
      <c r="AH39" s="203">
        <v>0</v>
      </c>
      <c r="AI39" s="203">
        <v>0</v>
      </c>
      <c r="AJ39" s="203">
        <v>0</v>
      </c>
      <c r="AK39" s="203">
        <v>69.599999999999994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2.85</v>
      </c>
      <c r="L40" s="203">
        <v>293.36</v>
      </c>
      <c r="M40" s="203">
        <v>13.62</v>
      </c>
      <c r="N40" s="203">
        <v>34.97</v>
      </c>
      <c r="O40" s="203">
        <v>0</v>
      </c>
      <c r="P40" s="203">
        <v>41.24</v>
      </c>
      <c r="Q40" s="203">
        <v>6.69</v>
      </c>
      <c r="R40" s="203">
        <v>13.01</v>
      </c>
      <c r="S40" s="203">
        <v>8.1</v>
      </c>
      <c r="T40" s="203">
        <v>0</v>
      </c>
      <c r="U40" s="203">
        <v>40.799999999999997</v>
      </c>
      <c r="V40" s="203">
        <v>4.22</v>
      </c>
      <c r="W40" s="203">
        <v>9.17</v>
      </c>
      <c r="X40" s="203">
        <v>43.67</v>
      </c>
      <c r="Y40" s="203">
        <v>0</v>
      </c>
      <c r="Z40" s="203">
        <v>59.84</v>
      </c>
      <c r="AA40" s="203">
        <v>20.86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-0.28999999999999998</v>
      </c>
      <c r="AH40" s="203">
        <v>0</v>
      </c>
      <c r="AI40" s="203">
        <v>0</v>
      </c>
      <c r="AJ40" s="203">
        <v>0</v>
      </c>
      <c r="AK40" s="203">
        <v>69.599999999999994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2.85</v>
      </c>
      <c r="L41" s="203">
        <v>293.36</v>
      </c>
      <c r="M41" s="203">
        <v>13.62</v>
      </c>
      <c r="N41" s="203">
        <v>34.97</v>
      </c>
      <c r="O41" s="203">
        <v>0</v>
      </c>
      <c r="P41" s="203">
        <v>41.24</v>
      </c>
      <c r="Q41" s="203">
        <v>6.69</v>
      </c>
      <c r="R41" s="203">
        <v>13.01</v>
      </c>
      <c r="S41" s="203">
        <v>8.1</v>
      </c>
      <c r="T41" s="203">
        <v>0</v>
      </c>
      <c r="U41" s="203">
        <v>40.799999999999997</v>
      </c>
      <c r="V41" s="203">
        <v>4.22</v>
      </c>
      <c r="W41" s="203">
        <v>9.17</v>
      </c>
      <c r="X41" s="203">
        <v>43.67</v>
      </c>
      <c r="Y41" s="203">
        <v>0</v>
      </c>
      <c r="Z41" s="203">
        <v>59.84</v>
      </c>
      <c r="AA41" s="203">
        <v>20.86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-0.28999999999999998</v>
      </c>
      <c r="AH41" s="203">
        <v>0</v>
      </c>
      <c r="AI41" s="203">
        <v>0</v>
      </c>
      <c r="AJ41" s="203">
        <v>0</v>
      </c>
      <c r="AK41" s="203">
        <v>69.599999999999994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2.85</v>
      </c>
      <c r="L42" s="203">
        <v>344.51</v>
      </c>
      <c r="M42" s="203">
        <v>13.62</v>
      </c>
      <c r="N42" s="203">
        <v>34.97</v>
      </c>
      <c r="O42" s="203">
        <v>0</v>
      </c>
      <c r="P42" s="203">
        <v>41.24</v>
      </c>
      <c r="Q42" s="203">
        <v>6.69</v>
      </c>
      <c r="R42" s="203">
        <v>13.01</v>
      </c>
      <c r="S42" s="203">
        <v>8.1</v>
      </c>
      <c r="T42" s="203">
        <v>0</v>
      </c>
      <c r="U42" s="203">
        <v>40.799999999999997</v>
      </c>
      <c r="V42" s="203">
        <v>4.22</v>
      </c>
      <c r="W42" s="203">
        <v>9.17</v>
      </c>
      <c r="X42" s="203">
        <v>43.67</v>
      </c>
      <c r="Y42" s="203">
        <v>0</v>
      </c>
      <c r="Z42" s="203">
        <v>59.84</v>
      </c>
      <c r="AA42" s="203">
        <v>20.86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-0.28999999999999998</v>
      </c>
      <c r="AH42" s="203">
        <v>0</v>
      </c>
      <c r="AI42" s="203">
        <v>0</v>
      </c>
      <c r="AJ42" s="203">
        <v>0</v>
      </c>
      <c r="AK42" s="203">
        <v>69.599999999999994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2.85</v>
      </c>
      <c r="L43" s="203">
        <v>344.51</v>
      </c>
      <c r="M43" s="203">
        <v>13.62</v>
      </c>
      <c r="N43" s="203">
        <v>34.97</v>
      </c>
      <c r="O43" s="203">
        <v>0</v>
      </c>
      <c r="P43" s="203">
        <v>41.24</v>
      </c>
      <c r="Q43" s="203">
        <v>6.69</v>
      </c>
      <c r="R43" s="203">
        <v>13.01</v>
      </c>
      <c r="S43" s="203">
        <v>8.1</v>
      </c>
      <c r="T43" s="203">
        <v>0</v>
      </c>
      <c r="U43" s="203">
        <v>40.799999999999997</v>
      </c>
      <c r="V43" s="203">
        <v>4.22</v>
      </c>
      <c r="W43" s="203">
        <v>9.17</v>
      </c>
      <c r="X43" s="203">
        <v>43.67</v>
      </c>
      <c r="Y43" s="203">
        <v>0</v>
      </c>
      <c r="Z43" s="203">
        <v>59.84</v>
      </c>
      <c r="AA43" s="203">
        <v>20.86</v>
      </c>
      <c r="AB43" s="203">
        <v>0</v>
      </c>
      <c r="AC43" s="203">
        <v>8.08</v>
      </c>
      <c r="AD43" s="203">
        <v>0</v>
      </c>
      <c r="AE43" s="203">
        <v>0</v>
      </c>
      <c r="AF43" s="203">
        <v>0</v>
      </c>
      <c r="AG43" s="203">
        <v>-0.28999999999999998</v>
      </c>
      <c r="AH43" s="203">
        <v>0</v>
      </c>
      <c r="AI43" s="203">
        <v>0</v>
      </c>
      <c r="AJ43" s="203">
        <v>0</v>
      </c>
      <c r="AK43" s="203">
        <v>69.599999999999994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2.85</v>
      </c>
      <c r="L44" s="203">
        <v>344.51</v>
      </c>
      <c r="M44" s="203">
        <v>13.62</v>
      </c>
      <c r="N44" s="203">
        <v>34.97</v>
      </c>
      <c r="O44" s="203">
        <v>0</v>
      </c>
      <c r="P44" s="203">
        <v>41.24</v>
      </c>
      <c r="Q44" s="203">
        <v>6.69</v>
      </c>
      <c r="R44" s="203">
        <v>13.01</v>
      </c>
      <c r="S44" s="203">
        <v>8.1</v>
      </c>
      <c r="T44" s="203">
        <v>0</v>
      </c>
      <c r="U44" s="203">
        <v>40.799999999999997</v>
      </c>
      <c r="V44" s="203">
        <v>4.22</v>
      </c>
      <c r="W44" s="203">
        <v>9.17</v>
      </c>
      <c r="X44" s="203">
        <v>43.67</v>
      </c>
      <c r="Y44" s="203">
        <v>0</v>
      </c>
      <c r="Z44" s="203">
        <v>59.84</v>
      </c>
      <c r="AA44" s="203">
        <v>20.86</v>
      </c>
      <c r="AB44" s="203">
        <v>0</v>
      </c>
      <c r="AC44" s="203">
        <v>8.08</v>
      </c>
      <c r="AD44" s="203">
        <v>0</v>
      </c>
      <c r="AE44" s="203">
        <v>0</v>
      </c>
      <c r="AF44" s="203">
        <v>0</v>
      </c>
      <c r="AG44" s="203">
        <v>-0.28999999999999998</v>
      </c>
      <c r="AH44" s="203">
        <v>0</v>
      </c>
      <c r="AI44" s="203">
        <v>0</v>
      </c>
      <c r="AJ44" s="203">
        <v>0</v>
      </c>
      <c r="AK44" s="203">
        <v>69.599999999999994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2.85</v>
      </c>
      <c r="L45" s="203">
        <v>405.3</v>
      </c>
      <c r="M45" s="203">
        <v>13.62</v>
      </c>
      <c r="N45" s="203">
        <v>34.97</v>
      </c>
      <c r="O45" s="203">
        <v>0</v>
      </c>
      <c r="P45" s="203">
        <v>41.24</v>
      </c>
      <c r="Q45" s="203">
        <v>6.69</v>
      </c>
      <c r="R45" s="203">
        <v>13.01</v>
      </c>
      <c r="S45" s="203">
        <v>8.1</v>
      </c>
      <c r="T45" s="203">
        <v>0</v>
      </c>
      <c r="U45" s="203">
        <v>40.799999999999997</v>
      </c>
      <c r="V45" s="203">
        <v>4.22</v>
      </c>
      <c r="W45" s="203">
        <v>9.17</v>
      </c>
      <c r="X45" s="203">
        <v>43.67</v>
      </c>
      <c r="Y45" s="203">
        <v>0</v>
      </c>
      <c r="Z45" s="203">
        <v>59.84</v>
      </c>
      <c r="AA45" s="203">
        <v>20.86</v>
      </c>
      <c r="AB45" s="203">
        <v>0</v>
      </c>
      <c r="AC45" s="203">
        <v>8.08</v>
      </c>
      <c r="AD45" s="203">
        <v>0</v>
      </c>
      <c r="AE45" s="203">
        <v>0</v>
      </c>
      <c r="AF45" s="203">
        <v>0</v>
      </c>
      <c r="AG45" s="203">
        <v>-0.28999999999999998</v>
      </c>
      <c r="AH45" s="203">
        <v>0</v>
      </c>
      <c r="AI45" s="203">
        <v>0</v>
      </c>
      <c r="AJ45" s="203">
        <v>0</v>
      </c>
      <c r="AK45" s="203">
        <v>69.599999999999994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2.85</v>
      </c>
      <c r="L46" s="203">
        <v>405.3</v>
      </c>
      <c r="M46" s="203">
        <v>13.62</v>
      </c>
      <c r="N46" s="203">
        <v>34.97</v>
      </c>
      <c r="O46" s="203">
        <v>0</v>
      </c>
      <c r="P46" s="203">
        <v>41.24</v>
      </c>
      <c r="Q46" s="203">
        <v>6.69</v>
      </c>
      <c r="R46" s="203">
        <v>13.01</v>
      </c>
      <c r="S46" s="203">
        <v>8.1</v>
      </c>
      <c r="T46" s="203">
        <v>0</v>
      </c>
      <c r="U46" s="203">
        <v>40.799999999999997</v>
      </c>
      <c r="V46" s="203">
        <v>4.22</v>
      </c>
      <c r="W46" s="203">
        <v>9.17</v>
      </c>
      <c r="X46" s="203">
        <v>43.67</v>
      </c>
      <c r="Y46" s="203">
        <v>0</v>
      </c>
      <c r="Z46" s="203">
        <v>59.84</v>
      </c>
      <c r="AA46" s="203">
        <v>20.86</v>
      </c>
      <c r="AB46" s="203">
        <v>0</v>
      </c>
      <c r="AC46" s="203">
        <v>8.08</v>
      </c>
      <c r="AD46" s="203">
        <v>0</v>
      </c>
      <c r="AE46" s="203">
        <v>0</v>
      </c>
      <c r="AF46" s="203">
        <v>0</v>
      </c>
      <c r="AG46" s="203">
        <v>-0.28999999999999998</v>
      </c>
      <c r="AH46" s="203">
        <v>0</v>
      </c>
      <c r="AI46" s="203">
        <v>0</v>
      </c>
      <c r="AJ46" s="203">
        <v>0</v>
      </c>
      <c r="AK46" s="203">
        <v>69.599999999999994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2.85</v>
      </c>
      <c r="L47" s="203">
        <v>405.3</v>
      </c>
      <c r="M47" s="203">
        <v>13.62</v>
      </c>
      <c r="N47" s="203">
        <v>34.97</v>
      </c>
      <c r="O47" s="203">
        <v>0</v>
      </c>
      <c r="P47" s="203">
        <v>41.24</v>
      </c>
      <c r="Q47" s="203">
        <v>6.45</v>
      </c>
      <c r="R47" s="203">
        <v>12.56</v>
      </c>
      <c r="S47" s="203">
        <v>7.82</v>
      </c>
      <c r="T47" s="203">
        <v>0</v>
      </c>
      <c r="U47" s="203">
        <v>40.799999999999997</v>
      </c>
      <c r="V47" s="203">
        <v>4.22</v>
      </c>
      <c r="W47" s="203">
        <v>9.17</v>
      </c>
      <c r="X47" s="203">
        <v>43.67</v>
      </c>
      <c r="Y47" s="203">
        <v>0</v>
      </c>
      <c r="Z47" s="203">
        <v>59.84</v>
      </c>
      <c r="AA47" s="203">
        <v>20.86</v>
      </c>
      <c r="AB47" s="203">
        <v>0</v>
      </c>
      <c r="AC47" s="203">
        <v>8.08</v>
      </c>
      <c r="AD47" s="203">
        <v>0</v>
      </c>
      <c r="AE47" s="203">
        <v>0</v>
      </c>
      <c r="AF47" s="203">
        <v>0</v>
      </c>
      <c r="AG47" s="203">
        <v>-0.28999999999999998</v>
      </c>
      <c r="AH47" s="203">
        <v>0</v>
      </c>
      <c r="AI47" s="203">
        <v>0</v>
      </c>
      <c r="AJ47" s="203">
        <v>0</v>
      </c>
      <c r="AK47" s="203">
        <v>69.599999999999994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2.85</v>
      </c>
      <c r="L48" s="203">
        <v>405.3</v>
      </c>
      <c r="M48" s="203">
        <v>13.62</v>
      </c>
      <c r="N48" s="203">
        <v>34.97</v>
      </c>
      <c r="O48" s="203">
        <v>0</v>
      </c>
      <c r="P48" s="203">
        <v>41.24</v>
      </c>
      <c r="Q48" s="203">
        <v>6.45</v>
      </c>
      <c r="R48" s="203">
        <v>12.56</v>
      </c>
      <c r="S48" s="203">
        <v>7.82</v>
      </c>
      <c r="T48" s="203">
        <v>0</v>
      </c>
      <c r="U48" s="203">
        <v>40.799999999999997</v>
      </c>
      <c r="V48" s="203">
        <v>4.22</v>
      </c>
      <c r="W48" s="203">
        <v>9.17</v>
      </c>
      <c r="X48" s="203">
        <v>43.67</v>
      </c>
      <c r="Y48" s="203">
        <v>0</v>
      </c>
      <c r="Z48" s="203">
        <v>59.84</v>
      </c>
      <c r="AA48" s="203">
        <v>20.86</v>
      </c>
      <c r="AB48" s="203">
        <v>0</v>
      </c>
      <c r="AC48" s="203">
        <v>8.08</v>
      </c>
      <c r="AD48" s="203">
        <v>0</v>
      </c>
      <c r="AE48" s="203">
        <v>0</v>
      </c>
      <c r="AF48" s="203">
        <v>0</v>
      </c>
      <c r="AG48" s="203">
        <v>-0.28999999999999998</v>
      </c>
      <c r="AH48" s="203">
        <v>0</v>
      </c>
      <c r="AI48" s="203">
        <v>0</v>
      </c>
      <c r="AJ48" s="203">
        <v>0</v>
      </c>
      <c r="AK48" s="203">
        <v>69.599999999999994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2.85</v>
      </c>
      <c r="L49" s="203">
        <v>415.24</v>
      </c>
      <c r="M49" s="203">
        <v>13.62</v>
      </c>
      <c r="N49" s="203">
        <v>34.97</v>
      </c>
      <c r="O49" s="203">
        <v>0</v>
      </c>
      <c r="P49" s="203">
        <v>41.24</v>
      </c>
      <c r="Q49" s="203">
        <v>6.45</v>
      </c>
      <c r="R49" s="203">
        <v>12.56</v>
      </c>
      <c r="S49" s="203">
        <v>7.82</v>
      </c>
      <c r="T49" s="203">
        <v>0</v>
      </c>
      <c r="U49" s="203">
        <v>40.799999999999997</v>
      </c>
      <c r="V49" s="203">
        <v>4.22</v>
      </c>
      <c r="W49" s="203">
        <v>9.17</v>
      </c>
      <c r="X49" s="203">
        <v>43.67</v>
      </c>
      <c r="Y49" s="203">
        <v>0</v>
      </c>
      <c r="Z49" s="203">
        <v>59.84</v>
      </c>
      <c r="AA49" s="203">
        <v>20.86</v>
      </c>
      <c r="AB49" s="203">
        <v>0</v>
      </c>
      <c r="AC49" s="203">
        <v>8.08</v>
      </c>
      <c r="AD49" s="203">
        <v>0</v>
      </c>
      <c r="AE49" s="203">
        <v>0</v>
      </c>
      <c r="AF49" s="203">
        <v>0</v>
      </c>
      <c r="AG49" s="203">
        <v>-0.28999999999999998</v>
      </c>
      <c r="AH49" s="203">
        <v>0</v>
      </c>
      <c r="AI49" s="203">
        <v>0</v>
      </c>
      <c r="AJ49" s="203">
        <v>0</v>
      </c>
      <c r="AK49" s="203">
        <v>69.599999999999994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2.85</v>
      </c>
      <c r="L50" s="203">
        <v>415.24</v>
      </c>
      <c r="M50" s="203">
        <v>13.62</v>
      </c>
      <c r="N50" s="203">
        <v>34.97</v>
      </c>
      <c r="O50" s="203">
        <v>0</v>
      </c>
      <c r="P50" s="203">
        <v>41.24</v>
      </c>
      <c r="Q50" s="203">
        <v>6.45</v>
      </c>
      <c r="R50" s="203">
        <v>12.56</v>
      </c>
      <c r="S50" s="203">
        <v>7.82</v>
      </c>
      <c r="T50" s="203">
        <v>0</v>
      </c>
      <c r="U50" s="203">
        <v>40.799999999999997</v>
      </c>
      <c r="V50" s="203">
        <v>4.22</v>
      </c>
      <c r="W50" s="203">
        <v>9.17</v>
      </c>
      <c r="X50" s="203">
        <v>43.67</v>
      </c>
      <c r="Y50" s="203">
        <v>0</v>
      </c>
      <c r="Z50" s="203">
        <v>59.84</v>
      </c>
      <c r="AA50" s="203">
        <v>20.86</v>
      </c>
      <c r="AB50" s="203">
        <v>0</v>
      </c>
      <c r="AC50" s="203">
        <v>8.08</v>
      </c>
      <c r="AD50" s="203">
        <v>0</v>
      </c>
      <c r="AE50" s="203">
        <v>0</v>
      </c>
      <c r="AF50" s="203">
        <v>0</v>
      </c>
      <c r="AG50" s="203">
        <v>-0.28999999999999998</v>
      </c>
      <c r="AH50" s="203">
        <v>0</v>
      </c>
      <c r="AI50" s="203">
        <v>0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2.95</v>
      </c>
      <c r="L51" s="203">
        <v>429.43</v>
      </c>
      <c r="M51" s="203">
        <v>13.62</v>
      </c>
      <c r="N51" s="203">
        <v>34.97</v>
      </c>
      <c r="O51" s="203">
        <v>0</v>
      </c>
      <c r="P51" s="203">
        <v>41.24</v>
      </c>
      <c r="Q51" s="203">
        <v>6.69</v>
      </c>
      <c r="R51" s="203">
        <v>13.01</v>
      </c>
      <c r="S51" s="203">
        <v>8.1</v>
      </c>
      <c r="T51" s="203">
        <v>0</v>
      </c>
      <c r="U51" s="203">
        <v>40.799999999999997</v>
      </c>
      <c r="V51" s="203">
        <v>4.22</v>
      </c>
      <c r="W51" s="203">
        <v>9.17</v>
      </c>
      <c r="X51" s="203">
        <v>43.67</v>
      </c>
      <c r="Y51" s="203">
        <v>0</v>
      </c>
      <c r="Z51" s="203">
        <v>59.84</v>
      </c>
      <c r="AA51" s="203">
        <v>23.11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-0.28999999999999998</v>
      </c>
      <c r="AH51" s="203">
        <v>0</v>
      </c>
      <c r="AI51" s="203">
        <v>0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2.95</v>
      </c>
      <c r="L52" s="203">
        <v>429.43</v>
      </c>
      <c r="M52" s="203">
        <v>13.62</v>
      </c>
      <c r="N52" s="203">
        <v>34.97</v>
      </c>
      <c r="O52" s="203">
        <v>0</v>
      </c>
      <c r="P52" s="203">
        <v>41.24</v>
      </c>
      <c r="Q52" s="203">
        <v>6.69</v>
      </c>
      <c r="R52" s="203">
        <v>13.01</v>
      </c>
      <c r="S52" s="203">
        <v>8.1</v>
      </c>
      <c r="T52" s="203">
        <v>0</v>
      </c>
      <c r="U52" s="203">
        <v>40.799999999999997</v>
      </c>
      <c r="V52" s="203">
        <v>4.22</v>
      </c>
      <c r="W52" s="203">
        <v>9.17</v>
      </c>
      <c r="X52" s="203">
        <v>43.67</v>
      </c>
      <c r="Y52" s="203">
        <v>0</v>
      </c>
      <c r="Z52" s="203">
        <v>59.84</v>
      </c>
      <c r="AA52" s="203">
        <v>23.11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-0.28999999999999998</v>
      </c>
      <c r="AH52" s="203">
        <v>0</v>
      </c>
      <c r="AI52" s="203">
        <v>0</v>
      </c>
      <c r="AJ52" s="203">
        <v>0</v>
      </c>
      <c r="AK52" s="203">
        <v>69.599999999999994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2.95</v>
      </c>
      <c r="L53" s="203">
        <v>433.7</v>
      </c>
      <c r="M53" s="203">
        <v>13.62</v>
      </c>
      <c r="N53" s="203">
        <v>34.97</v>
      </c>
      <c r="O53" s="203">
        <v>0</v>
      </c>
      <c r="P53" s="203">
        <v>41.24</v>
      </c>
      <c r="Q53" s="203">
        <v>6.69</v>
      </c>
      <c r="R53" s="203">
        <v>13.01</v>
      </c>
      <c r="S53" s="203">
        <v>8.1</v>
      </c>
      <c r="T53" s="203">
        <v>0</v>
      </c>
      <c r="U53" s="203">
        <v>40.799999999999997</v>
      </c>
      <c r="V53" s="203">
        <v>4.22</v>
      </c>
      <c r="W53" s="203">
        <v>9.17</v>
      </c>
      <c r="X53" s="203">
        <v>43.67</v>
      </c>
      <c r="Y53" s="203">
        <v>0</v>
      </c>
      <c r="Z53" s="203">
        <v>59.84</v>
      </c>
      <c r="AA53" s="203">
        <v>23.68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-0.28999999999999998</v>
      </c>
      <c r="AH53" s="203">
        <v>0</v>
      </c>
      <c r="AI53" s="203">
        <v>0</v>
      </c>
      <c r="AJ53" s="203">
        <v>0</v>
      </c>
      <c r="AK53" s="203">
        <v>69.599999999999994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2.95</v>
      </c>
      <c r="L54" s="203">
        <v>377.83</v>
      </c>
      <c r="M54" s="203">
        <v>13.62</v>
      </c>
      <c r="N54" s="203">
        <v>34.97</v>
      </c>
      <c r="O54" s="203">
        <v>0</v>
      </c>
      <c r="P54" s="203">
        <v>41.24</v>
      </c>
      <c r="Q54" s="203">
        <v>6.69</v>
      </c>
      <c r="R54" s="203">
        <v>13.01</v>
      </c>
      <c r="S54" s="203">
        <v>8.1</v>
      </c>
      <c r="T54" s="203">
        <v>0</v>
      </c>
      <c r="U54" s="203">
        <v>40.799999999999997</v>
      </c>
      <c r="V54" s="203">
        <v>4.22</v>
      </c>
      <c r="W54" s="203">
        <v>9.17</v>
      </c>
      <c r="X54" s="203">
        <v>43.67</v>
      </c>
      <c r="Y54" s="203">
        <v>0</v>
      </c>
      <c r="Z54" s="203">
        <v>59.84</v>
      </c>
      <c r="AA54" s="203">
        <v>23.68</v>
      </c>
      <c r="AB54" s="203">
        <v>0</v>
      </c>
      <c r="AC54" s="203">
        <v>8.08</v>
      </c>
      <c r="AD54" s="203">
        <v>0</v>
      </c>
      <c r="AE54" s="203">
        <v>0</v>
      </c>
      <c r="AF54" s="203">
        <v>0</v>
      </c>
      <c r="AG54" s="203">
        <v>-0.28999999999999998</v>
      </c>
      <c r="AH54" s="203">
        <v>0</v>
      </c>
      <c r="AI54" s="203">
        <v>0</v>
      </c>
      <c r="AJ54" s="203">
        <v>0</v>
      </c>
      <c r="AK54" s="203">
        <v>69.599999999999994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2.95</v>
      </c>
      <c r="L55" s="203">
        <v>266.32</v>
      </c>
      <c r="M55" s="203">
        <v>13.62</v>
      </c>
      <c r="N55" s="203">
        <v>34.97</v>
      </c>
      <c r="O55" s="203">
        <v>0</v>
      </c>
      <c r="P55" s="203">
        <v>41.24</v>
      </c>
      <c r="Q55" s="203">
        <v>6.69</v>
      </c>
      <c r="R55" s="203">
        <v>13.01</v>
      </c>
      <c r="S55" s="203">
        <v>8.1</v>
      </c>
      <c r="T55" s="203">
        <v>0</v>
      </c>
      <c r="U55" s="203">
        <v>40.799999999999997</v>
      </c>
      <c r="V55" s="203">
        <v>4.22</v>
      </c>
      <c r="W55" s="203">
        <v>9.17</v>
      </c>
      <c r="X55" s="203">
        <v>43.67</v>
      </c>
      <c r="Y55" s="203">
        <v>0</v>
      </c>
      <c r="Z55" s="203">
        <v>59.84</v>
      </c>
      <c r="AA55" s="203">
        <v>23.68</v>
      </c>
      <c r="AB55" s="203">
        <v>0</v>
      </c>
      <c r="AC55" s="203">
        <v>7.85</v>
      </c>
      <c r="AD55" s="203">
        <v>0</v>
      </c>
      <c r="AE55" s="203">
        <v>0</v>
      </c>
      <c r="AF55" s="203">
        <v>0</v>
      </c>
      <c r="AG55" s="203">
        <v>-0.28999999999999998</v>
      </c>
      <c r="AH55" s="203">
        <v>0</v>
      </c>
      <c r="AI55" s="203">
        <v>0</v>
      </c>
      <c r="AJ55" s="203">
        <v>0</v>
      </c>
      <c r="AK55" s="203">
        <v>69.599999999999994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2.95</v>
      </c>
      <c r="L56" s="203">
        <v>254</v>
      </c>
      <c r="M56" s="203">
        <v>13.62</v>
      </c>
      <c r="N56" s="203">
        <v>34.97</v>
      </c>
      <c r="O56" s="203">
        <v>0</v>
      </c>
      <c r="P56" s="203">
        <v>41.24</v>
      </c>
      <c r="Q56" s="203">
        <v>6.69</v>
      </c>
      <c r="R56" s="203">
        <v>13.01</v>
      </c>
      <c r="S56" s="203">
        <v>8.1</v>
      </c>
      <c r="T56" s="203">
        <v>0</v>
      </c>
      <c r="U56" s="203">
        <v>40.799999999999997</v>
      </c>
      <c r="V56" s="203">
        <v>4.22</v>
      </c>
      <c r="W56" s="203">
        <v>9.17</v>
      </c>
      <c r="X56" s="203">
        <v>43.67</v>
      </c>
      <c r="Y56" s="203">
        <v>0</v>
      </c>
      <c r="Z56" s="203">
        <v>59.84</v>
      </c>
      <c r="AA56" s="203">
        <v>23.68</v>
      </c>
      <c r="AB56" s="203">
        <v>0</v>
      </c>
      <c r="AC56" s="203">
        <v>7.85</v>
      </c>
      <c r="AD56" s="203">
        <v>0</v>
      </c>
      <c r="AE56" s="203">
        <v>0</v>
      </c>
      <c r="AF56" s="203">
        <v>0</v>
      </c>
      <c r="AG56" s="203">
        <v>-0.28999999999999998</v>
      </c>
      <c r="AH56" s="203">
        <v>0</v>
      </c>
      <c r="AI56" s="203">
        <v>0</v>
      </c>
      <c r="AJ56" s="203">
        <v>0</v>
      </c>
      <c r="AK56" s="203">
        <v>69.599999999999994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2.95</v>
      </c>
      <c r="L57" s="203">
        <v>319.93</v>
      </c>
      <c r="M57" s="203">
        <v>13.62</v>
      </c>
      <c r="N57" s="203">
        <v>34.97</v>
      </c>
      <c r="O57" s="203">
        <v>0</v>
      </c>
      <c r="P57" s="203">
        <v>41.24</v>
      </c>
      <c r="Q57" s="203">
        <v>6.69</v>
      </c>
      <c r="R57" s="203">
        <v>13.01</v>
      </c>
      <c r="S57" s="203">
        <v>8.1</v>
      </c>
      <c r="T57" s="203">
        <v>0</v>
      </c>
      <c r="U57" s="203">
        <v>40.799999999999997</v>
      </c>
      <c r="V57" s="203">
        <v>4.22</v>
      </c>
      <c r="W57" s="203">
        <v>9.17</v>
      </c>
      <c r="X57" s="203">
        <v>43.67</v>
      </c>
      <c r="Y57" s="203">
        <v>0</v>
      </c>
      <c r="Z57" s="203">
        <v>59.84</v>
      </c>
      <c r="AA57" s="203">
        <v>23.68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-0.28999999999999998</v>
      </c>
      <c r="AH57" s="203">
        <v>0</v>
      </c>
      <c r="AI57" s="203">
        <v>0</v>
      </c>
      <c r="AJ57" s="203">
        <v>0</v>
      </c>
      <c r="AK57" s="203">
        <v>69.599999999999994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2.95</v>
      </c>
      <c r="L58" s="203">
        <v>371.65</v>
      </c>
      <c r="M58" s="203">
        <v>13.62</v>
      </c>
      <c r="N58" s="203">
        <v>34.97</v>
      </c>
      <c r="O58" s="203">
        <v>0</v>
      </c>
      <c r="P58" s="203">
        <v>41.24</v>
      </c>
      <c r="Q58" s="203">
        <v>6.45</v>
      </c>
      <c r="R58" s="203">
        <v>12.56</v>
      </c>
      <c r="S58" s="203">
        <v>7.82</v>
      </c>
      <c r="T58" s="203">
        <v>0</v>
      </c>
      <c r="U58" s="203">
        <v>40.799999999999997</v>
      </c>
      <c r="V58" s="203">
        <v>4.22</v>
      </c>
      <c r="W58" s="203">
        <v>9.17</v>
      </c>
      <c r="X58" s="203">
        <v>43.67</v>
      </c>
      <c r="Y58" s="203">
        <v>0</v>
      </c>
      <c r="Z58" s="203">
        <v>59.84</v>
      </c>
      <c r="AA58" s="203">
        <v>23.68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-0.28999999999999998</v>
      </c>
      <c r="AH58" s="203">
        <v>0</v>
      </c>
      <c r="AI58" s="203">
        <v>0</v>
      </c>
      <c r="AJ58" s="203">
        <v>0</v>
      </c>
      <c r="AK58" s="203">
        <v>69.599999999999994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2.85</v>
      </c>
      <c r="L59" s="203">
        <v>352.03</v>
      </c>
      <c r="M59" s="203">
        <v>13.62</v>
      </c>
      <c r="N59" s="203">
        <v>34.97</v>
      </c>
      <c r="O59" s="203">
        <v>0</v>
      </c>
      <c r="P59" s="203">
        <v>41.24</v>
      </c>
      <c r="Q59" s="203">
        <v>6.45</v>
      </c>
      <c r="R59" s="203">
        <v>12.56</v>
      </c>
      <c r="S59" s="203">
        <v>7.82</v>
      </c>
      <c r="T59" s="203">
        <v>0</v>
      </c>
      <c r="U59" s="203">
        <v>40.799999999999997</v>
      </c>
      <c r="V59" s="203">
        <v>4.22</v>
      </c>
      <c r="W59" s="203">
        <v>9.17</v>
      </c>
      <c r="X59" s="203">
        <v>43.67</v>
      </c>
      <c r="Y59" s="203">
        <v>0</v>
      </c>
      <c r="Z59" s="203">
        <v>59.84</v>
      </c>
      <c r="AA59" s="203">
        <v>23.68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-0.28999999999999998</v>
      </c>
      <c r="AH59" s="203">
        <v>0</v>
      </c>
      <c r="AI59" s="203">
        <v>0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2.85</v>
      </c>
      <c r="L60" s="203">
        <v>444.8</v>
      </c>
      <c r="M60" s="203">
        <v>13.62</v>
      </c>
      <c r="N60" s="203">
        <v>34.97</v>
      </c>
      <c r="O60" s="203">
        <v>0</v>
      </c>
      <c r="P60" s="203">
        <v>41.24</v>
      </c>
      <c r="Q60" s="203">
        <v>6.45</v>
      </c>
      <c r="R60" s="203">
        <v>12.56</v>
      </c>
      <c r="S60" s="203">
        <v>7.82</v>
      </c>
      <c r="T60" s="203">
        <v>0</v>
      </c>
      <c r="U60" s="203">
        <v>40.799999999999997</v>
      </c>
      <c r="V60" s="203">
        <v>4.22</v>
      </c>
      <c r="W60" s="203">
        <v>9.17</v>
      </c>
      <c r="X60" s="203">
        <v>43.67</v>
      </c>
      <c r="Y60" s="203">
        <v>0</v>
      </c>
      <c r="Z60" s="203">
        <v>59.84</v>
      </c>
      <c r="AA60" s="203">
        <v>23.68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-0.28999999999999998</v>
      </c>
      <c r="AH60" s="203">
        <v>0</v>
      </c>
      <c r="AI60" s="203">
        <v>0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2.85</v>
      </c>
      <c r="L61" s="203">
        <v>444.79</v>
      </c>
      <c r="M61" s="203">
        <v>13.62</v>
      </c>
      <c r="N61" s="203">
        <v>34.97</v>
      </c>
      <c r="O61" s="203">
        <v>0</v>
      </c>
      <c r="P61" s="203">
        <v>41.24</v>
      </c>
      <c r="Q61" s="203">
        <v>6.45</v>
      </c>
      <c r="R61" s="203">
        <v>12.56</v>
      </c>
      <c r="S61" s="203">
        <v>7.81</v>
      </c>
      <c r="T61" s="203">
        <v>0</v>
      </c>
      <c r="U61" s="203">
        <v>40.799999999999997</v>
      </c>
      <c r="V61" s="203">
        <v>4.22</v>
      </c>
      <c r="W61" s="203">
        <v>9.17</v>
      </c>
      <c r="X61" s="203">
        <v>43.67</v>
      </c>
      <c r="Y61" s="203">
        <v>0</v>
      </c>
      <c r="Z61" s="203">
        <v>59.84</v>
      </c>
      <c r="AA61" s="203">
        <v>23.8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-0.28999999999999998</v>
      </c>
      <c r="AH61" s="203">
        <v>0</v>
      </c>
      <c r="AI61" s="203">
        <v>0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2.85</v>
      </c>
      <c r="L62" s="203">
        <v>444.79</v>
      </c>
      <c r="M62" s="203">
        <v>13.62</v>
      </c>
      <c r="N62" s="203">
        <v>34.97</v>
      </c>
      <c r="O62" s="203">
        <v>0</v>
      </c>
      <c r="P62" s="203">
        <v>41.24</v>
      </c>
      <c r="Q62" s="203">
        <v>6.45</v>
      </c>
      <c r="R62" s="203">
        <v>12.56</v>
      </c>
      <c r="S62" s="203">
        <v>7.81</v>
      </c>
      <c r="T62" s="203">
        <v>0</v>
      </c>
      <c r="U62" s="203">
        <v>40.799999999999997</v>
      </c>
      <c r="V62" s="203">
        <v>4.22</v>
      </c>
      <c r="W62" s="203">
        <v>9.17</v>
      </c>
      <c r="X62" s="203">
        <v>43.67</v>
      </c>
      <c r="Y62" s="203">
        <v>0</v>
      </c>
      <c r="Z62" s="203">
        <v>59.84</v>
      </c>
      <c r="AA62" s="203">
        <v>23.8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-0.28999999999999998</v>
      </c>
      <c r="AH62" s="203">
        <v>0</v>
      </c>
      <c r="AI62" s="203">
        <v>0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2.85</v>
      </c>
      <c r="L63" s="203">
        <v>444.79</v>
      </c>
      <c r="M63" s="203">
        <v>13.62</v>
      </c>
      <c r="N63" s="203">
        <v>34.97</v>
      </c>
      <c r="O63" s="203">
        <v>0</v>
      </c>
      <c r="P63" s="203">
        <v>41.24</v>
      </c>
      <c r="Q63" s="203">
        <v>6.45</v>
      </c>
      <c r="R63" s="203">
        <v>12.56</v>
      </c>
      <c r="S63" s="203">
        <v>7.81</v>
      </c>
      <c r="T63" s="203">
        <v>0</v>
      </c>
      <c r="U63" s="203">
        <v>40.799999999999997</v>
      </c>
      <c r="V63" s="203">
        <v>4.22</v>
      </c>
      <c r="W63" s="203">
        <v>9.17</v>
      </c>
      <c r="X63" s="203">
        <v>43.67</v>
      </c>
      <c r="Y63" s="203">
        <v>0</v>
      </c>
      <c r="Z63" s="203">
        <v>59.84</v>
      </c>
      <c r="AA63" s="203">
        <v>23.68</v>
      </c>
      <c r="AB63" s="203">
        <v>0</v>
      </c>
      <c r="AC63" s="203">
        <v>9.7100000000000009</v>
      </c>
      <c r="AD63" s="203">
        <v>0</v>
      </c>
      <c r="AE63" s="203">
        <v>0</v>
      </c>
      <c r="AF63" s="203">
        <v>0</v>
      </c>
      <c r="AG63" s="203">
        <v>-0.28999999999999998</v>
      </c>
      <c r="AH63" s="203">
        <v>0</v>
      </c>
      <c r="AI63" s="203">
        <v>0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2.85</v>
      </c>
      <c r="L64" s="203">
        <v>444.79</v>
      </c>
      <c r="M64" s="203">
        <v>13.62</v>
      </c>
      <c r="N64" s="203">
        <v>34.97</v>
      </c>
      <c r="O64" s="203">
        <v>0</v>
      </c>
      <c r="P64" s="203">
        <v>41.24</v>
      </c>
      <c r="Q64" s="203">
        <v>6.46</v>
      </c>
      <c r="R64" s="203">
        <v>12.56</v>
      </c>
      <c r="S64" s="203">
        <v>7.81</v>
      </c>
      <c r="T64" s="203">
        <v>0</v>
      </c>
      <c r="U64" s="203">
        <v>40.799999999999997</v>
      </c>
      <c r="V64" s="203">
        <v>4.22</v>
      </c>
      <c r="W64" s="203">
        <v>9.17</v>
      </c>
      <c r="X64" s="203">
        <v>43.67</v>
      </c>
      <c r="Y64" s="203">
        <v>0</v>
      </c>
      <c r="Z64" s="203">
        <v>59.84</v>
      </c>
      <c r="AA64" s="203">
        <v>23.68</v>
      </c>
      <c r="AB64" s="203">
        <v>0</v>
      </c>
      <c r="AC64" s="203">
        <v>8.33</v>
      </c>
      <c r="AD64" s="203">
        <v>0</v>
      </c>
      <c r="AE64" s="203">
        <v>0</v>
      </c>
      <c r="AF64" s="203">
        <v>0</v>
      </c>
      <c r="AG64" s="203">
        <v>-0.28999999999999998</v>
      </c>
      <c r="AH64" s="203">
        <v>0</v>
      </c>
      <c r="AI64" s="203">
        <v>0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2.85</v>
      </c>
      <c r="L65" s="203">
        <v>444.8</v>
      </c>
      <c r="M65" s="203">
        <v>13.62</v>
      </c>
      <c r="N65" s="203">
        <v>34.97</v>
      </c>
      <c r="O65" s="203">
        <v>0</v>
      </c>
      <c r="P65" s="203">
        <v>41.24</v>
      </c>
      <c r="Q65" s="203">
        <v>6.46</v>
      </c>
      <c r="R65" s="203">
        <v>12.56</v>
      </c>
      <c r="S65" s="203">
        <v>7.82</v>
      </c>
      <c r="T65" s="203">
        <v>0</v>
      </c>
      <c r="U65" s="203">
        <v>40.799999999999997</v>
      </c>
      <c r="V65" s="203">
        <v>4.22</v>
      </c>
      <c r="W65" s="203">
        <v>9.17</v>
      </c>
      <c r="X65" s="203">
        <v>43.67</v>
      </c>
      <c r="Y65" s="203">
        <v>0</v>
      </c>
      <c r="Z65" s="203">
        <v>59.84</v>
      </c>
      <c r="AA65" s="203">
        <v>23.68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-0.28999999999999998</v>
      </c>
      <c r="AH65" s="203">
        <v>0</v>
      </c>
      <c r="AI65" s="203">
        <v>0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2.85</v>
      </c>
      <c r="L66" s="203">
        <v>444.8</v>
      </c>
      <c r="M66" s="203">
        <v>13.62</v>
      </c>
      <c r="N66" s="203">
        <v>34.97</v>
      </c>
      <c r="O66" s="203">
        <v>0</v>
      </c>
      <c r="P66" s="203">
        <v>41.24</v>
      </c>
      <c r="Q66" s="203">
        <v>6.46</v>
      </c>
      <c r="R66" s="203">
        <v>12.56</v>
      </c>
      <c r="S66" s="203">
        <v>7.82</v>
      </c>
      <c r="T66" s="203">
        <v>0</v>
      </c>
      <c r="U66" s="203">
        <v>40.799999999999997</v>
      </c>
      <c r="V66" s="203">
        <v>4.22</v>
      </c>
      <c r="W66" s="203">
        <v>9.17</v>
      </c>
      <c r="X66" s="203">
        <v>43.67</v>
      </c>
      <c r="Y66" s="203">
        <v>0</v>
      </c>
      <c r="Z66" s="203">
        <v>59.84</v>
      </c>
      <c r="AA66" s="203">
        <v>23.68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-0.28999999999999998</v>
      </c>
      <c r="AH66" s="203">
        <v>0</v>
      </c>
      <c r="AI66" s="203">
        <v>0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2.85</v>
      </c>
      <c r="L67" s="203">
        <v>444.8</v>
      </c>
      <c r="M67" s="203">
        <v>13.62</v>
      </c>
      <c r="N67" s="203">
        <v>34.97</v>
      </c>
      <c r="O67" s="203">
        <v>0</v>
      </c>
      <c r="P67" s="203">
        <v>41.24</v>
      </c>
      <c r="Q67" s="203">
        <v>6.46</v>
      </c>
      <c r="R67" s="203">
        <v>12.56</v>
      </c>
      <c r="S67" s="203">
        <v>7.81</v>
      </c>
      <c r="T67" s="203">
        <v>0</v>
      </c>
      <c r="U67" s="203">
        <v>40.299999999999997</v>
      </c>
      <c r="V67" s="203">
        <v>4.22</v>
      </c>
      <c r="W67" s="203">
        <v>9.17</v>
      </c>
      <c r="X67" s="203">
        <v>43.67</v>
      </c>
      <c r="Y67" s="203">
        <v>0</v>
      </c>
      <c r="Z67" s="203">
        <v>59.84</v>
      </c>
      <c r="AA67" s="203">
        <v>23.68</v>
      </c>
      <c r="AB67" s="203">
        <v>0</v>
      </c>
      <c r="AC67" s="203">
        <v>7.85</v>
      </c>
      <c r="AD67" s="203">
        <v>0</v>
      </c>
      <c r="AE67" s="203">
        <v>0</v>
      </c>
      <c r="AF67" s="203">
        <v>0</v>
      </c>
      <c r="AG67" s="203">
        <v>-0.28999999999999998</v>
      </c>
      <c r="AH67" s="203">
        <v>0</v>
      </c>
      <c r="AI67" s="203">
        <v>0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2.1800000000000002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2.85</v>
      </c>
      <c r="L68" s="203">
        <v>444.8</v>
      </c>
      <c r="M68" s="203">
        <v>13.62</v>
      </c>
      <c r="N68" s="203">
        <v>34.97</v>
      </c>
      <c r="O68" s="203">
        <v>0</v>
      </c>
      <c r="P68" s="203">
        <v>41.24</v>
      </c>
      <c r="Q68" s="203">
        <v>6.46</v>
      </c>
      <c r="R68" s="203">
        <v>12.56</v>
      </c>
      <c r="S68" s="203">
        <v>7.81</v>
      </c>
      <c r="T68" s="203">
        <v>0</v>
      </c>
      <c r="U68" s="203">
        <v>40.299999999999997</v>
      </c>
      <c r="V68" s="203">
        <v>4.22</v>
      </c>
      <c r="W68" s="203">
        <v>9.17</v>
      </c>
      <c r="X68" s="203">
        <v>43.67</v>
      </c>
      <c r="Y68" s="203">
        <v>0</v>
      </c>
      <c r="Z68" s="203">
        <v>59.84</v>
      </c>
      <c r="AA68" s="203">
        <v>23.68</v>
      </c>
      <c r="AB68" s="203">
        <v>0</v>
      </c>
      <c r="AC68" s="203">
        <v>7.85</v>
      </c>
      <c r="AD68" s="203">
        <v>0</v>
      </c>
      <c r="AE68" s="203">
        <v>0</v>
      </c>
      <c r="AF68" s="203">
        <v>0</v>
      </c>
      <c r="AG68" s="203">
        <v>-0.28999999999999998</v>
      </c>
      <c r="AH68" s="203">
        <v>0</v>
      </c>
      <c r="AI68" s="203">
        <v>0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2.1800000000000002</v>
      </c>
      <c r="E69" s="203">
        <v>0</v>
      </c>
      <c r="F69" s="203">
        <v>0</v>
      </c>
      <c r="G69" s="203">
        <v>4.83</v>
      </c>
      <c r="H69" s="203">
        <v>0</v>
      </c>
      <c r="I69" s="203">
        <v>0</v>
      </c>
      <c r="J69" s="203">
        <v>0</v>
      </c>
      <c r="K69" s="203">
        <v>2.85</v>
      </c>
      <c r="L69" s="203">
        <v>444.8</v>
      </c>
      <c r="M69" s="203">
        <v>13.62</v>
      </c>
      <c r="N69" s="203">
        <v>34.97</v>
      </c>
      <c r="O69" s="203">
        <v>0</v>
      </c>
      <c r="P69" s="203">
        <v>41.24</v>
      </c>
      <c r="Q69" s="203">
        <v>6.46</v>
      </c>
      <c r="R69" s="203">
        <v>12.56</v>
      </c>
      <c r="S69" s="203">
        <v>7.82</v>
      </c>
      <c r="T69" s="203">
        <v>0</v>
      </c>
      <c r="U69" s="203">
        <v>40.299999999999997</v>
      </c>
      <c r="V69" s="203">
        <v>4.22</v>
      </c>
      <c r="W69" s="203">
        <v>9.17</v>
      </c>
      <c r="X69" s="203">
        <v>43.67</v>
      </c>
      <c r="Y69" s="203">
        <v>0</v>
      </c>
      <c r="Z69" s="203">
        <v>59.84</v>
      </c>
      <c r="AA69" s="203">
        <v>23.68</v>
      </c>
      <c r="AB69" s="203">
        <v>0</v>
      </c>
      <c r="AC69" s="203">
        <v>7.85</v>
      </c>
      <c r="AD69" s="203">
        <v>0</v>
      </c>
      <c r="AE69" s="203">
        <v>0</v>
      </c>
      <c r="AF69" s="203">
        <v>0</v>
      </c>
      <c r="AG69" s="203">
        <v>-0.28999999999999998</v>
      </c>
      <c r="AH69" s="203">
        <v>0</v>
      </c>
      <c r="AI69" s="203">
        <v>0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2.1800000000000002</v>
      </c>
      <c r="E70" s="203">
        <v>0</v>
      </c>
      <c r="F70" s="203">
        <v>0</v>
      </c>
      <c r="G70" s="203">
        <v>4.83</v>
      </c>
      <c r="H70" s="203">
        <v>0</v>
      </c>
      <c r="I70" s="203">
        <v>0</v>
      </c>
      <c r="J70" s="203">
        <v>0</v>
      </c>
      <c r="K70" s="203">
        <v>2.85</v>
      </c>
      <c r="L70" s="203">
        <v>444.8</v>
      </c>
      <c r="M70" s="203">
        <v>13.62</v>
      </c>
      <c r="N70" s="203">
        <v>34.97</v>
      </c>
      <c r="O70" s="203">
        <v>0</v>
      </c>
      <c r="P70" s="203">
        <v>41.24</v>
      </c>
      <c r="Q70" s="203">
        <v>6.46</v>
      </c>
      <c r="R70" s="203">
        <v>12.56</v>
      </c>
      <c r="S70" s="203">
        <v>7.82</v>
      </c>
      <c r="T70" s="203">
        <v>0</v>
      </c>
      <c r="U70" s="203">
        <v>40.299999999999997</v>
      </c>
      <c r="V70" s="203">
        <v>4.22</v>
      </c>
      <c r="W70" s="203">
        <v>9.17</v>
      </c>
      <c r="X70" s="203">
        <v>43.67</v>
      </c>
      <c r="Y70" s="203">
        <v>0</v>
      </c>
      <c r="Z70" s="203">
        <v>59.84</v>
      </c>
      <c r="AA70" s="203">
        <v>23.68</v>
      </c>
      <c r="AB70" s="203">
        <v>0</v>
      </c>
      <c r="AC70" s="203">
        <v>7.85</v>
      </c>
      <c r="AD70" s="203">
        <v>0</v>
      </c>
      <c r="AE70" s="203">
        <v>0</v>
      </c>
      <c r="AF70" s="203">
        <v>0</v>
      </c>
      <c r="AG70" s="203">
        <v>-0.28999999999999998</v>
      </c>
      <c r="AH70" s="203">
        <v>0</v>
      </c>
      <c r="AI70" s="203">
        <v>0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1.01</v>
      </c>
      <c r="E71" s="203">
        <v>0</v>
      </c>
      <c r="F71" s="203">
        <v>0</v>
      </c>
      <c r="G71" s="203">
        <v>4.83</v>
      </c>
      <c r="H71" s="203">
        <v>0</v>
      </c>
      <c r="I71" s="203">
        <v>0</v>
      </c>
      <c r="J71" s="203">
        <v>0</v>
      </c>
      <c r="K71" s="203">
        <v>2.85</v>
      </c>
      <c r="L71" s="203">
        <v>444.8</v>
      </c>
      <c r="M71" s="203">
        <v>13.62</v>
      </c>
      <c r="N71" s="203">
        <v>34.97</v>
      </c>
      <c r="O71" s="203">
        <v>0</v>
      </c>
      <c r="P71" s="203">
        <v>41.24</v>
      </c>
      <c r="Q71" s="203">
        <v>6.46</v>
      </c>
      <c r="R71" s="203">
        <v>12.56</v>
      </c>
      <c r="S71" s="203">
        <v>7.82</v>
      </c>
      <c r="T71" s="203">
        <v>0</v>
      </c>
      <c r="U71" s="203">
        <v>40.299999999999997</v>
      </c>
      <c r="V71" s="203">
        <v>4.22</v>
      </c>
      <c r="W71" s="203">
        <v>9.17</v>
      </c>
      <c r="X71" s="203">
        <v>43.67</v>
      </c>
      <c r="Y71" s="203">
        <v>0</v>
      </c>
      <c r="Z71" s="203">
        <v>59.84</v>
      </c>
      <c r="AA71" s="203">
        <v>23.68</v>
      </c>
      <c r="AB71" s="203">
        <v>0</v>
      </c>
      <c r="AC71" s="203">
        <v>7.85</v>
      </c>
      <c r="AD71" s="203">
        <v>0</v>
      </c>
      <c r="AE71" s="203">
        <v>0</v>
      </c>
      <c r="AF71" s="203">
        <v>0</v>
      </c>
      <c r="AG71" s="203">
        <v>-0.28999999999999998</v>
      </c>
      <c r="AH71" s="203">
        <v>0</v>
      </c>
      <c r="AI71" s="203">
        <v>0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18.52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9.65</v>
      </c>
      <c r="D72" s="203">
        <v>0</v>
      </c>
      <c r="E72" s="203">
        <v>0</v>
      </c>
      <c r="F72" s="203">
        <v>0</v>
      </c>
      <c r="G72" s="203">
        <v>4.83</v>
      </c>
      <c r="H72" s="203">
        <v>0</v>
      </c>
      <c r="I72" s="203">
        <v>0</v>
      </c>
      <c r="J72" s="203">
        <v>0</v>
      </c>
      <c r="K72" s="203">
        <v>2.85</v>
      </c>
      <c r="L72" s="203">
        <v>444.8</v>
      </c>
      <c r="M72" s="203">
        <v>13.62</v>
      </c>
      <c r="N72" s="203">
        <v>34.97</v>
      </c>
      <c r="O72" s="203">
        <v>0</v>
      </c>
      <c r="P72" s="203">
        <v>41.24</v>
      </c>
      <c r="Q72" s="203">
        <v>6.46</v>
      </c>
      <c r="R72" s="203">
        <v>12.56</v>
      </c>
      <c r="S72" s="203">
        <v>7.82</v>
      </c>
      <c r="T72" s="203">
        <v>0</v>
      </c>
      <c r="U72" s="203">
        <v>40.299999999999997</v>
      </c>
      <c r="V72" s="203">
        <v>4.22</v>
      </c>
      <c r="W72" s="203">
        <v>9.17</v>
      </c>
      <c r="X72" s="203">
        <v>43.67</v>
      </c>
      <c r="Y72" s="203">
        <v>0</v>
      </c>
      <c r="Z72" s="203">
        <v>59.84</v>
      </c>
      <c r="AA72" s="203">
        <v>23.68</v>
      </c>
      <c r="AB72" s="203">
        <v>0</v>
      </c>
      <c r="AC72" s="203">
        <v>7.85</v>
      </c>
      <c r="AD72" s="203">
        <v>0</v>
      </c>
      <c r="AE72" s="203">
        <v>0</v>
      </c>
      <c r="AF72" s="203">
        <v>0</v>
      </c>
      <c r="AG72" s="203">
        <v>-0.28999999999999998</v>
      </c>
      <c r="AH72" s="203">
        <v>0</v>
      </c>
      <c r="AI72" s="203">
        <v>0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15.4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9.65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2.85</v>
      </c>
      <c r="L73" s="203">
        <v>444.8</v>
      </c>
      <c r="M73" s="203">
        <v>13.62</v>
      </c>
      <c r="N73" s="203">
        <v>34.97</v>
      </c>
      <c r="O73" s="203">
        <v>0</v>
      </c>
      <c r="P73" s="203">
        <v>41.24</v>
      </c>
      <c r="Q73" s="203">
        <v>6.46</v>
      </c>
      <c r="R73" s="203">
        <v>12.56</v>
      </c>
      <c r="S73" s="203">
        <v>7.82</v>
      </c>
      <c r="T73" s="203">
        <v>0</v>
      </c>
      <c r="U73" s="203">
        <v>40.299999999999997</v>
      </c>
      <c r="V73" s="203">
        <v>4.22</v>
      </c>
      <c r="W73" s="203">
        <v>8.8000000000000007</v>
      </c>
      <c r="X73" s="203">
        <v>43.67</v>
      </c>
      <c r="Y73" s="203">
        <v>0</v>
      </c>
      <c r="Z73" s="203">
        <v>59.84</v>
      </c>
      <c r="AA73" s="203">
        <v>23.68</v>
      </c>
      <c r="AB73" s="203">
        <v>0</v>
      </c>
      <c r="AC73" s="203">
        <v>8.08</v>
      </c>
      <c r="AD73" s="203">
        <v>0</v>
      </c>
      <c r="AE73" s="203">
        <v>0</v>
      </c>
      <c r="AF73" s="203">
        <v>0</v>
      </c>
      <c r="AG73" s="203">
        <v>-0.28999999999999998</v>
      </c>
      <c r="AH73" s="203">
        <v>0</v>
      </c>
      <c r="AI73" s="203">
        <v>0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10.42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9.65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2.85</v>
      </c>
      <c r="L74" s="203">
        <v>444.8</v>
      </c>
      <c r="M74" s="203">
        <v>13.62</v>
      </c>
      <c r="N74" s="203">
        <v>34.97</v>
      </c>
      <c r="O74" s="203">
        <v>0</v>
      </c>
      <c r="P74" s="203">
        <v>41.24</v>
      </c>
      <c r="Q74" s="203">
        <v>6.46</v>
      </c>
      <c r="R74" s="203">
        <v>12.56</v>
      </c>
      <c r="S74" s="203">
        <v>7.82</v>
      </c>
      <c r="T74" s="203">
        <v>0</v>
      </c>
      <c r="U74" s="203">
        <v>40.299999999999997</v>
      </c>
      <c r="V74" s="203">
        <v>4.22</v>
      </c>
      <c r="W74" s="203">
        <v>8.98</v>
      </c>
      <c r="X74" s="203">
        <v>43.67</v>
      </c>
      <c r="Y74" s="203">
        <v>0</v>
      </c>
      <c r="Z74" s="203">
        <v>59.84</v>
      </c>
      <c r="AA74" s="203">
        <v>23.68</v>
      </c>
      <c r="AB74" s="203">
        <v>0</v>
      </c>
      <c r="AC74" s="203">
        <v>8.08</v>
      </c>
      <c r="AD74" s="203">
        <v>0</v>
      </c>
      <c r="AE74" s="203">
        <v>0</v>
      </c>
      <c r="AF74" s="203">
        <v>0</v>
      </c>
      <c r="AG74" s="203">
        <v>-0.28999999999999998</v>
      </c>
      <c r="AH74" s="203">
        <v>0</v>
      </c>
      <c r="AI74" s="203">
        <v>0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6.82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2.85</v>
      </c>
      <c r="L75" s="203">
        <v>444.8</v>
      </c>
      <c r="M75" s="203">
        <v>13.62</v>
      </c>
      <c r="N75" s="203">
        <v>34.97</v>
      </c>
      <c r="O75" s="203">
        <v>0</v>
      </c>
      <c r="P75" s="203">
        <v>41.24</v>
      </c>
      <c r="Q75" s="203">
        <v>6.46</v>
      </c>
      <c r="R75" s="203">
        <v>12.56</v>
      </c>
      <c r="S75" s="203">
        <v>7.82</v>
      </c>
      <c r="T75" s="203">
        <v>0</v>
      </c>
      <c r="U75" s="203">
        <v>40.299999999999997</v>
      </c>
      <c r="V75" s="203">
        <v>4.22</v>
      </c>
      <c r="W75" s="203">
        <v>9.17</v>
      </c>
      <c r="X75" s="203">
        <v>43.67</v>
      </c>
      <c r="Y75" s="203">
        <v>0</v>
      </c>
      <c r="Z75" s="203">
        <v>67.11</v>
      </c>
      <c r="AA75" s="203">
        <v>23.68</v>
      </c>
      <c r="AB75" s="203">
        <v>0</v>
      </c>
      <c r="AC75" s="203">
        <v>8.08</v>
      </c>
      <c r="AD75" s="203">
        <v>0</v>
      </c>
      <c r="AE75" s="203">
        <v>0</v>
      </c>
      <c r="AF75" s="203">
        <v>0</v>
      </c>
      <c r="AG75" s="203">
        <v>-0.28999999999999998</v>
      </c>
      <c r="AH75" s="203">
        <v>0</v>
      </c>
      <c r="AI75" s="203">
        <v>0</v>
      </c>
      <c r="AJ75" s="203">
        <v>0</v>
      </c>
      <c r="AK75" s="203">
        <v>67.86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9.65</v>
      </c>
      <c r="G76" s="203">
        <v>0</v>
      </c>
      <c r="H76" s="203">
        <v>0</v>
      </c>
      <c r="I76" s="203">
        <v>0</v>
      </c>
      <c r="J76" s="203">
        <v>0</v>
      </c>
      <c r="K76" s="203">
        <v>2.85</v>
      </c>
      <c r="L76" s="203">
        <v>444.8</v>
      </c>
      <c r="M76" s="203">
        <v>13.62</v>
      </c>
      <c r="N76" s="203">
        <v>34.97</v>
      </c>
      <c r="O76" s="203">
        <v>0</v>
      </c>
      <c r="P76" s="203">
        <v>41.24</v>
      </c>
      <c r="Q76" s="203">
        <v>6.46</v>
      </c>
      <c r="R76" s="203">
        <v>12.56</v>
      </c>
      <c r="S76" s="203">
        <v>7.82</v>
      </c>
      <c r="T76" s="203">
        <v>0</v>
      </c>
      <c r="U76" s="203">
        <v>40.299999999999997</v>
      </c>
      <c r="V76" s="203">
        <v>4.22</v>
      </c>
      <c r="W76" s="203">
        <v>9.17</v>
      </c>
      <c r="X76" s="203">
        <v>43.67</v>
      </c>
      <c r="Y76" s="203">
        <v>0</v>
      </c>
      <c r="Z76" s="203">
        <v>67.11</v>
      </c>
      <c r="AA76" s="203">
        <v>23.68</v>
      </c>
      <c r="AB76" s="203">
        <v>0</v>
      </c>
      <c r="AC76" s="203">
        <v>8.08</v>
      </c>
      <c r="AD76" s="203">
        <v>0</v>
      </c>
      <c r="AE76" s="203">
        <v>0</v>
      </c>
      <c r="AF76" s="203">
        <v>0</v>
      </c>
      <c r="AG76" s="203">
        <v>-0.28999999999999998</v>
      </c>
      <c r="AH76" s="203">
        <v>0</v>
      </c>
      <c r="AI76" s="203">
        <v>0</v>
      </c>
      <c r="AJ76" s="203">
        <v>0</v>
      </c>
      <c r="AK76" s="203">
        <v>67.86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9.65</v>
      </c>
      <c r="G77" s="203">
        <v>0</v>
      </c>
      <c r="H77" s="203">
        <v>0</v>
      </c>
      <c r="I77" s="203">
        <v>0</v>
      </c>
      <c r="J77" s="203">
        <v>0</v>
      </c>
      <c r="K77" s="203">
        <v>2.85</v>
      </c>
      <c r="L77" s="203">
        <v>444.8</v>
      </c>
      <c r="M77" s="203">
        <v>13.62</v>
      </c>
      <c r="N77" s="203">
        <v>34.97</v>
      </c>
      <c r="O77" s="203">
        <v>0</v>
      </c>
      <c r="P77" s="203">
        <v>41.24</v>
      </c>
      <c r="Q77" s="203">
        <v>6.46</v>
      </c>
      <c r="R77" s="203">
        <v>12.56</v>
      </c>
      <c r="S77" s="203">
        <v>7.82</v>
      </c>
      <c r="T77" s="203">
        <v>0</v>
      </c>
      <c r="U77" s="203">
        <v>41.14</v>
      </c>
      <c r="V77" s="203">
        <v>4.22</v>
      </c>
      <c r="W77" s="203">
        <v>9.17</v>
      </c>
      <c r="X77" s="203">
        <v>43.67</v>
      </c>
      <c r="Y77" s="203">
        <v>0</v>
      </c>
      <c r="Z77" s="203">
        <v>66.489999999999995</v>
      </c>
      <c r="AA77" s="203">
        <v>23.68</v>
      </c>
      <c r="AB77" s="203">
        <v>0</v>
      </c>
      <c r="AC77" s="203">
        <v>8.31</v>
      </c>
      <c r="AD77" s="203">
        <v>0</v>
      </c>
      <c r="AE77" s="203">
        <v>0</v>
      </c>
      <c r="AF77" s="203">
        <v>0</v>
      </c>
      <c r="AG77" s="203">
        <v>-0.28999999999999998</v>
      </c>
      <c r="AH77" s="203">
        <v>0</v>
      </c>
      <c r="AI77" s="203">
        <v>0</v>
      </c>
      <c r="AJ77" s="203">
        <v>0</v>
      </c>
      <c r="AK77" s="203">
        <v>67.86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9.65</v>
      </c>
      <c r="G78" s="203">
        <v>0</v>
      </c>
      <c r="H78" s="203">
        <v>0</v>
      </c>
      <c r="I78" s="203">
        <v>0</v>
      </c>
      <c r="J78" s="203">
        <v>0</v>
      </c>
      <c r="K78" s="203">
        <v>2.85</v>
      </c>
      <c r="L78" s="203">
        <v>444.8</v>
      </c>
      <c r="M78" s="203">
        <v>13.62</v>
      </c>
      <c r="N78" s="203">
        <v>34.97</v>
      </c>
      <c r="O78" s="203">
        <v>0</v>
      </c>
      <c r="P78" s="203">
        <v>41.24</v>
      </c>
      <c r="Q78" s="203">
        <v>6.46</v>
      </c>
      <c r="R78" s="203">
        <v>12.56</v>
      </c>
      <c r="S78" s="203">
        <v>7.82</v>
      </c>
      <c r="T78" s="203">
        <v>0</v>
      </c>
      <c r="U78" s="203">
        <v>41.63</v>
      </c>
      <c r="V78" s="203">
        <v>4.22</v>
      </c>
      <c r="W78" s="203">
        <v>9.17</v>
      </c>
      <c r="X78" s="203">
        <v>43.67</v>
      </c>
      <c r="Y78" s="203">
        <v>0</v>
      </c>
      <c r="Z78" s="203">
        <v>66.489999999999995</v>
      </c>
      <c r="AA78" s="203">
        <v>23.68</v>
      </c>
      <c r="AB78" s="203">
        <v>0</v>
      </c>
      <c r="AC78" s="203">
        <v>8.31</v>
      </c>
      <c r="AD78" s="203">
        <v>0</v>
      </c>
      <c r="AE78" s="203">
        <v>0</v>
      </c>
      <c r="AF78" s="203">
        <v>0</v>
      </c>
      <c r="AG78" s="203">
        <v>-0.28999999999999998</v>
      </c>
      <c r="AH78" s="203">
        <v>0</v>
      </c>
      <c r="AI78" s="203">
        <v>0</v>
      </c>
      <c r="AJ78" s="203">
        <v>0</v>
      </c>
      <c r="AK78" s="203">
        <v>67.86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9.65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444.8</v>
      </c>
      <c r="M79" s="203">
        <v>13.62</v>
      </c>
      <c r="N79" s="203">
        <v>34.97</v>
      </c>
      <c r="O79" s="203">
        <v>0</v>
      </c>
      <c r="P79" s="203">
        <v>41.24</v>
      </c>
      <c r="Q79" s="203">
        <v>6.46</v>
      </c>
      <c r="R79" s="203">
        <v>12.56</v>
      </c>
      <c r="S79" s="203">
        <v>7.82</v>
      </c>
      <c r="T79" s="203">
        <v>0</v>
      </c>
      <c r="U79" s="203">
        <v>42.13</v>
      </c>
      <c r="V79" s="203">
        <v>4.22</v>
      </c>
      <c r="W79" s="203">
        <v>8.8000000000000007</v>
      </c>
      <c r="X79" s="203">
        <v>43.67</v>
      </c>
      <c r="Y79" s="203">
        <v>0</v>
      </c>
      <c r="Z79" s="203">
        <v>66.489999999999995</v>
      </c>
      <c r="AA79" s="203">
        <v>23.68</v>
      </c>
      <c r="AB79" s="203">
        <v>0</v>
      </c>
      <c r="AC79" s="203">
        <v>8.31</v>
      </c>
      <c r="AD79" s="203">
        <v>0</v>
      </c>
      <c r="AE79" s="203">
        <v>0</v>
      </c>
      <c r="AF79" s="203">
        <v>0</v>
      </c>
      <c r="AG79" s="203">
        <v>-0.28999999999999998</v>
      </c>
      <c r="AH79" s="203">
        <v>0</v>
      </c>
      <c r="AI79" s="203">
        <v>0</v>
      </c>
      <c r="AJ79" s="203">
        <v>0</v>
      </c>
      <c r="AK79" s="203">
        <v>67.86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9.65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444.8</v>
      </c>
      <c r="M80" s="203">
        <v>13.62</v>
      </c>
      <c r="N80" s="203">
        <v>34.97</v>
      </c>
      <c r="O80" s="203">
        <v>0</v>
      </c>
      <c r="P80" s="203">
        <v>41.24</v>
      </c>
      <c r="Q80" s="203">
        <v>6.46</v>
      </c>
      <c r="R80" s="203">
        <v>12.56</v>
      </c>
      <c r="S80" s="203">
        <v>7.82</v>
      </c>
      <c r="T80" s="203">
        <v>0</v>
      </c>
      <c r="U80" s="203">
        <v>42.47</v>
      </c>
      <c r="V80" s="203">
        <v>4.22</v>
      </c>
      <c r="W80" s="203">
        <v>8.98</v>
      </c>
      <c r="X80" s="203">
        <v>43.67</v>
      </c>
      <c r="Y80" s="203">
        <v>0</v>
      </c>
      <c r="Z80" s="203">
        <v>66.489999999999995</v>
      </c>
      <c r="AA80" s="203">
        <v>23.68</v>
      </c>
      <c r="AB80" s="203">
        <v>0</v>
      </c>
      <c r="AC80" s="203">
        <v>8.5399999999999991</v>
      </c>
      <c r="AD80" s="203">
        <v>0</v>
      </c>
      <c r="AE80" s="203">
        <v>0</v>
      </c>
      <c r="AF80" s="203">
        <v>0</v>
      </c>
      <c r="AG80" s="203">
        <v>-0.28999999999999998</v>
      </c>
      <c r="AH80" s="203">
        <v>0</v>
      </c>
      <c r="AI80" s="203">
        <v>0</v>
      </c>
      <c r="AJ80" s="203">
        <v>0</v>
      </c>
      <c r="AK80" s="203">
        <v>67.86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9.65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444.8</v>
      </c>
      <c r="M81" s="203">
        <v>13.62</v>
      </c>
      <c r="N81" s="203">
        <v>34.97</v>
      </c>
      <c r="O81" s="203">
        <v>0</v>
      </c>
      <c r="P81" s="203">
        <v>41.24</v>
      </c>
      <c r="Q81" s="203">
        <v>6.46</v>
      </c>
      <c r="R81" s="203">
        <v>12.56</v>
      </c>
      <c r="S81" s="203">
        <v>7.82</v>
      </c>
      <c r="T81" s="203">
        <v>0</v>
      </c>
      <c r="U81" s="203">
        <v>42.47</v>
      </c>
      <c r="V81" s="203">
        <v>4.22</v>
      </c>
      <c r="W81" s="203">
        <v>8.98</v>
      </c>
      <c r="X81" s="203">
        <v>43.67</v>
      </c>
      <c r="Y81" s="203">
        <v>0</v>
      </c>
      <c r="Z81" s="203">
        <v>66.489999999999995</v>
      </c>
      <c r="AA81" s="203">
        <v>23.68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-0.28999999999999998</v>
      </c>
      <c r="AH81" s="203">
        <v>0</v>
      </c>
      <c r="AI81" s="203">
        <v>0</v>
      </c>
      <c r="AJ81" s="203">
        <v>0</v>
      </c>
      <c r="AK81" s="203">
        <v>67.430000000000007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9.65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444.8</v>
      </c>
      <c r="M82" s="203">
        <v>13.62</v>
      </c>
      <c r="N82" s="203">
        <v>34.97</v>
      </c>
      <c r="O82" s="203">
        <v>0</v>
      </c>
      <c r="P82" s="203">
        <v>41.24</v>
      </c>
      <c r="Q82" s="203">
        <v>6.46</v>
      </c>
      <c r="R82" s="203">
        <v>12.56</v>
      </c>
      <c r="S82" s="203">
        <v>7.82</v>
      </c>
      <c r="T82" s="203">
        <v>0</v>
      </c>
      <c r="U82" s="203">
        <v>42.47</v>
      </c>
      <c r="V82" s="203">
        <v>4.22</v>
      </c>
      <c r="W82" s="203">
        <v>8.98</v>
      </c>
      <c r="X82" s="203">
        <v>43.67</v>
      </c>
      <c r="Y82" s="203">
        <v>0</v>
      </c>
      <c r="Z82" s="203">
        <v>66.489999999999995</v>
      </c>
      <c r="AA82" s="203">
        <v>23.68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-0.28999999999999998</v>
      </c>
      <c r="AH82" s="203">
        <v>0</v>
      </c>
      <c r="AI82" s="203">
        <v>0</v>
      </c>
      <c r="AJ82" s="203">
        <v>0</v>
      </c>
      <c r="AK82" s="203">
        <v>67.430000000000007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9.65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444.8</v>
      </c>
      <c r="M83" s="203">
        <v>13.62</v>
      </c>
      <c r="N83" s="203">
        <v>34.97</v>
      </c>
      <c r="O83" s="203">
        <v>0</v>
      </c>
      <c r="P83" s="203">
        <v>41.24</v>
      </c>
      <c r="Q83" s="203">
        <v>6.46</v>
      </c>
      <c r="R83" s="203">
        <v>12.56</v>
      </c>
      <c r="S83" s="203">
        <v>7.82</v>
      </c>
      <c r="T83" s="203">
        <v>0</v>
      </c>
      <c r="U83" s="203">
        <v>44.97</v>
      </c>
      <c r="V83" s="203">
        <v>4.22</v>
      </c>
      <c r="W83" s="203">
        <v>9.8800000000000008</v>
      </c>
      <c r="X83" s="203">
        <v>43.67</v>
      </c>
      <c r="Y83" s="203">
        <v>0</v>
      </c>
      <c r="Z83" s="203">
        <v>66.489999999999995</v>
      </c>
      <c r="AA83" s="203">
        <v>23.68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-0.28999999999999998</v>
      </c>
      <c r="AH83" s="203">
        <v>0</v>
      </c>
      <c r="AI83" s="203">
        <v>0</v>
      </c>
      <c r="AJ83" s="203">
        <v>0</v>
      </c>
      <c r="AK83" s="203">
        <v>67.430000000000007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9.65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444.8</v>
      </c>
      <c r="M84" s="203">
        <v>13.62</v>
      </c>
      <c r="N84" s="203">
        <v>34.97</v>
      </c>
      <c r="O84" s="203">
        <v>0</v>
      </c>
      <c r="P84" s="203">
        <v>41.24</v>
      </c>
      <c r="Q84" s="203">
        <v>6.46</v>
      </c>
      <c r="R84" s="203">
        <v>12.56</v>
      </c>
      <c r="S84" s="203">
        <v>7.82</v>
      </c>
      <c r="T84" s="203">
        <v>0</v>
      </c>
      <c r="U84" s="203">
        <v>46.63</v>
      </c>
      <c r="V84" s="203">
        <v>4.22</v>
      </c>
      <c r="W84" s="203">
        <v>9.8800000000000008</v>
      </c>
      <c r="X84" s="203">
        <v>43.67</v>
      </c>
      <c r="Y84" s="203">
        <v>0</v>
      </c>
      <c r="Z84" s="203">
        <v>66.489999999999995</v>
      </c>
      <c r="AA84" s="203">
        <v>23.68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-0.28999999999999998</v>
      </c>
      <c r="AH84" s="203">
        <v>0</v>
      </c>
      <c r="AI84" s="203">
        <v>0</v>
      </c>
      <c r="AJ84" s="203">
        <v>0</v>
      </c>
      <c r="AK84" s="203">
        <v>67.430000000000007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9.65</v>
      </c>
      <c r="G85" s="203">
        <v>0</v>
      </c>
      <c r="H85" s="203">
        <v>0</v>
      </c>
      <c r="I85" s="203">
        <v>0</v>
      </c>
      <c r="J85" s="203">
        <v>0</v>
      </c>
      <c r="K85" s="203">
        <v>2.85</v>
      </c>
      <c r="L85" s="203">
        <v>444.8</v>
      </c>
      <c r="M85" s="203">
        <v>13.62</v>
      </c>
      <c r="N85" s="203">
        <v>34.97</v>
      </c>
      <c r="O85" s="203">
        <v>0</v>
      </c>
      <c r="P85" s="203">
        <v>41.24</v>
      </c>
      <c r="Q85" s="203">
        <v>6.46</v>
      </c>
      <c r="R85" s="203">
        <v>12.56</v>
      </c>
      <c r="S85" s="203">
        <v>7.82</v>
      </c>
      <c r="T85" s="203">
        <v>0</v>
      </c>
      <c r="U85" s="203">
        <v>47.8</v>
      </c>
      <c r="V85" s="203">
        <v>4.22</v>
      </c>
      <c r="W85" s="203">
        <v>9.8800000000000008</v>
      </c>
      <c r="X85" s="203">
        <v>43.67</v>
      </c>
      <c r="Y85" s="203">
        <v>0</v>
      </c>
      <c r="Z85" s="203">
        <v>66.489999999999995</v>
      </c>
      <c r="AA85" s="203">
        <v>23.68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-0.28999999999999998</v>
      </c>
      <c r="AH85" s="203">
        <v>0</v>
      </c>
      <c r="AI85" s="203">
        <v>0</v>
      </c>
      <c r="AJ85" s="203">
        <v>0</v>
      </c>
      <c r="AK85" s="203">
        <v>67.86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9.65</v>
      </c>
      <c r="G86" s="203">
        <v>0</v>
      </c>
      <c r="H86" s="203">
        <v>0</v>
      </c>
      <c r="I86" s="203">
        <v>0</v>
      </c>
      <c r="J86" s="203">
        <v>0</v>
      </c>
      <c r="K86" s="203">
        <v>2.85</v>
      </c>
      <c r="L86" s="203">
        <v>444.8</v>
      </c>
      <c r="M86" s="203">
        <v>13.62</v>
      </c>
      <c r="N86" s="203">
        <v>34.97</v>
      </c>
      <c r="O86" s="203">
        <v>0</v>
      </c>
      <c r="P86" s="203">
        <v>41.24</v>
      </c>
      <c r="Q86" s="203">
        <v>6.46</v>
      </c>
      <c r="R86" s="203">
        <v>12.56</v>
      </c>
      <c r="S86" s="203">
        <v>7.82</v>
      </c>
      <c r="T86" s="203">
        <v>0</v>
      </c>
      <c r="U86" s="203">
        <v>48.8</v>
      </c>
      <c r="V86" s="203">
        <v>4.22</v>
      </c>
      <c r="W86" s="203">
        <v>9.8800000000000008</v>
      </c>
      <c r="X86" s="203">
        <v>43.67</v>
      </c>
      <c r="Y86" s="203">
        <v>0</v>
      </c>
      <c r="Z86" s="203">
        <v>66.489999999999995</v>
      </c>
      <c r="AA86" s="203">
        <v>23.68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-0.28999999999999998</v>
      </c>
      <c r="AH86" s="203">
        <v>0</v>
      </c>
      <c r="AI86" s="203">
        <v>0</v>
      </c>
      <c r="AJ86" s="203">
        <v>0</v>
      </c>
      <c r="AK86" s="203">
        <v>67.86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1.54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2.85</v>
      </c>
      <c r="L87" s="203">
        <v>444.79</v>
      </c>
      <c r="M87" s="203">
        <v>13.62</v>
      </c>
      <c r="N87" s="203">
        <v>34.97</v>
      </c>
      <c r="O87" s="203">
        <v>0</v>
      </c>
      <c r="P87" s="203">
        <v>41.24</v>
      </c>
      <c r="Q87" s="203">
        <v>6.46</v>
      </c>
      <c r="R87" s="203">
        <v>12.56</v>
      </c>
      <c r="S87" s="203">
        <v>7.82</v>
      </c>
      <c r="T87" s="203">
        <v>0</v>
      </c>
      <c r="U87" s="203">
        <v>49.79</v>
      </c>
      <c r="V87" s="203">
        <v>4.22</v>
      </c>
      <c r="W87" s="203">
        <v>9.8800000000000008</v>
      </c>
      <c r="X87" s="203">
        <v>43.67</v>
      </c>
      <c r="Y87" s="203">
        <v>0</v>
      </c>
      <c r="Z87" s="203">
        <v>66.489999999999995</v>
      </c>
      <c r="AA87" s="203">
        <v>23.68</v>
      </c>
      <c r="AB87" s="203">
        <v>0</v>
      </c>
      <c r="AC87" s="203">
        <v>8.5399999999999991</v>
      </c>
      <c r="AD87" s="203">
        <v>0</v>
      </c>
      <c r="AE87" s="203">
        <v>0</v>
      </c>
      <c r="AF87" s="203">
        <v>0</v>
      </c>
      <c r="AG87" s="203">
        <v>-0.28999999999999998</v>
      </c>
      <c r="AH87" s="203">
        <v>0</v>
      </c>
      <c r="AI87" s="203">
        <v>0</v>
      </c>
      <c r="AJ87" s="203">
        <v>0</v>
      </c>
      <c r="AK87" s="203">
        <v>68.95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1.54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2.85</v>
      </c>
      <c r="L88" s="203">
        <v>444.79</v>
      </c>
      <c r="M88" s="203">
        <v>13.62</v>
      </c>
      <c r="N88" s="203">
        <v>34.97</v>
      </c>
      <c r="O88" s="203">
        <v>0</v>
      </c>
      <c r="P88" s="203">
        <v>41.24</v>
      </c>
      <c r="Q88" s="203">
        <v>6.46</v>
      </c>
      <c r="R88" s="203">
        <v>12.56</v>
      </c>
      <c r="S88" s="203">
        <v>7.82</v>
      </c>
      <c r="T88" s="203">
        <v>0</v>
      </c>
      <c r="U88" s="203">
        <v>50.8</v>
      </c>
      <c r="V88" s="203">
        <v>4.22</v>
      </c>
      <c r="W88" s="203">
        <v>9.8800000000000008</v>
      </c>
      <c r="X88" s="203">
        <v>43.67</v>
      </c>
      <c r="Y88" s="203">
        <v>0</v>
      </c>
      <c r="Z88" s="203">
        <v>66.489999999999995</v>
      </c>
      <c r="AA88" s="203">
        <v>23.68</v>
      </c>
      <c r="AB88" s="203">
        <v>0</v>
      </c>
      <c r="AC88" s="203">
        <v>8.5399999999999991</v>
      </c>
      <c r="AD88" s="203">
        <v>0</v>
      </c>
      <c r="AE88" s="203">
        <v>0</v>
      </c>
      <c r="AF88" s="203">
        <v>0</v>
      </c>
      <c r="AG88" s="203">
        <v>-0.28999999999999998</v>
      </c>
      <c r="AH88" s="203">
        <v>0</v>
      </c>
      <c r="AI88" s="203">
        <v>0</v>
      </c>
      <c r="AJ88" s="203">
        <v>0</v>
      </c>
      <c r="AK88" s="203">
        <v>68.95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1.54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2.85</v>
      </c>
      <c r="L89" s="203">
        <v>444.79</v>
      </c>
      <c r="M89" s="203">
        <v>13.62</v>
      </c>
      <c r="N89" s="203">
        <v>34.97</v>
      </c>
      <c r="O89" s="203">
        <v>0</v>
      </c>
      <c r="P89" s="203">
        <v>41.24</v>
      </c>
      <c r="Q89" s="203">
        <v>6.46</v>
      </c>
      <c r="R89" s="203">
        <v>12.56</v>
      </c>
      <c r="S89" s="203">
        <v>7.82</v>
      </c>
      <c r="T89" s="203">
        <v>0</v>
      </c>
      <c r="U89" s="203">
        <v>50.8</v>
      </c>
      <c r="V89" s="203">
        <v>4.22</v>
      </c>
      <c r="W89" s="203">
        <v>9.7100000000000009</v>
      </c>
      <c r="X89" s="203">
        <v>43.67</v>
      </c>
      <c r="Y89" s="203">
        <v>0</v>
      </c>
      <c r="Z89" s="203">
        <v>66.489999999999995</v>
      </c>
      <c r="AA89" s="203">
        <v>23.68</v>
      </c>
      <c r="AB89" s="203">
        <v>0</v>
      </c>
      <c r="AC89" s="203">
        <v>8.5399999999999991</v>
      </c>
      <c r="AD89" s="203">
        <v>0</v>
      </c>
      <c r="AE89" s="203">
        <v>0</v>
      </c>
      <c r="AF89" s="203">
        <v>0</v>
      </c>
      <c r="AG89" s="203">
        <v>-0.28999999999999998</v>
      </c>
      <c r="AH89" s="203">
        <v>0</v>
      </c>
      <c r="AI89" s="203">
        <v>0</v>
      </c>
      <c r="AJ89" s="203">
        <v>0</v>
      </c>
      <c r="AK89" s="203">
        <v>69.599999999999994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1.54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2.85</v>
      </c>
      <c r="L90" s="203">
        <v>444.79</v>
      </c>
      <c r="M90" s="203">
        <v>13.62</v>
      </c>
      <c r="N90" s="203">
        <v>34.97</v>
      </c>
      <c r="O90" s="203">
        <v>0</v>
      </c>
      <c r="P90" s="203">
        <v>41.24</v>
      </c>
      <c r="Q90" s="203">
        <v>6.46</v>
      </c>
      <c r="R90" s="203">
        <v>12.56</v>
      </c>
      <c r="S90" s="203">
        <v>7.82</v>
      </c>
      <c r="T90" s="203">
        <v>0</v>
      </c>
      <c r="U90" s="203">
        <v>50.8</v>
      </c>
      <c r="V90" s="203">
        <v>4.22</v>
      </c>
      <c r="W90" s="203">
        <v>9.8800000000000008</v>
      </c>
      <c r="X90" s="203">
        <v>43.67</v>
      </c>
      <c r="Y90" s="203">
        <v>0</v>
      </c>
      <c r="Z90" s="203">
        <v>66.489999999999995</v>
      </c>
      <c r="AA90" s="203">
        <v>23.68</v>
      </c>
      <c r="AB90" s="203">
        <v>0</v>
      </c>
      <c r="AC90" s="203">
        <v>8.5399999999999991</v>
      </c>
      <c r="AD90" s="203">
        <v>0</v>
      </c>
      <c r="AE90" s="203">
        <v>0</v>
      </c>
      <c r="AF90" s="203">
        <v>0</v>
      </c>
      <c r="AG90" s="203">
        <v>-0.28999999999999998</v>
      </c>
      <c r="AH90" s="203">
        <v>0</v>
      </c>
      <c r="AI90" s="203">
        <v>0</v>
      </c>
      <c r="AJ90" s="203">
        <v>0</v>
      </c>
      <c r="AK90" s="203">
        <v>69.599999999999994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2.85</v>
      </c>
      <c r="L91" s="203">
        <v>444.79</v>
      </c>
      <c r="M91" s="203">
        <v>13.62</v>
      </c>
      <c r="N91" s="203">
        <v>34.97</v>
      </c>
      <c r="O91" s="203">
        <v>0</v>
      </c>
      <c r="P91" s="203">
        <v>41.24</v>
      </c>
      <c r="Q91" s="203">
        <v>6.46</v>
      </c>
      <c r="R91" s="203">
        <v>12.56</v>
      </c>
      <c r="S91" s="203">
        <v>7.82</v>
      </c>
      <c r="T91" s="203">
        <v>0</v>
      </c>
      <c r="U91" s="203">
        <v>49.13</v>
      </c>
      <c r="V91" s="203">
        <v>4.22</v>
      </c>
      <c r="W91" s="203">
        <v>9.8800000000000008</v>
      </c>
      <c r="X91" s="203">
        <v>43.67</v>
      </c>
      <c r="Y91" s="203">
        <v>0</v>
      </c>
      <c r="Z91" s="203">
        <v>66.489999999999995</v>
      </c>
      <c r="AA91" s="203">
        <v>23.68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-0.28999999999999998</v>
      </c>
      <c r="AH91" s="203">
        <v>0</v>
      </c>
      <c r="AI91" s="203">
        <v>0</v>
      </c>
      <c r="AJ91" s="203">
        <v>0</v>
      </c>
      <c r="AK91" s="203">
        <v>69.599999999999994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2.85</v>
      </c>
      <c r="L92" s="203">
        <v>444.79</v>
      </c>
      <c r="M92" s="203">
        <v>13.62</v>
      </c>
      <c r="N92" s="203">
        <v>34.97</v>
      </c>
      <c r="O92" s="203">
        <v>0</v>
      </c>
      <c r="P92" s="203">
        <v>41.24</v>
      </c>
      <c r="Q92" s="203">
        <v>6.46</v>
      </c>
      <c r="R92" s="203">
        <v>12.56</v>
      </c>
      <c r="S92" s="203">
        <v>7.82</v>
      </c>
      <c r="T92" s="203">
        <v>0</v>
      </c>
      <c r="U92" s="203">
        <v>49.13</v>
      </c>
      <c r="V92" s="203">
        <v>4.22</v>
      </c>
      <c r="W92" s="203">
        <v>9.8800000000000008</v>
      </c>
      <c r="X92" s="203">
        <v>43.67</v>
      </c>
      <c r="Y92" s="203">
        <v>0</v>
      </c>
      <c r="Z92" s="203">
        <v>66.489999999999995</v>
      </c>
      <c r="AA92" s="203">
        <v>23.68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-0.28999999999999998</v>
      </c>
      <c r="AH92" s="203">
        <v>0</v>
      </c>
      <c r="AI92" s="203">
        <v>0</v>
      </c>
      <c r="AJ92" s="203">
        <v>0</v>
      </c>
      <c r="AK92" s="203">
        <v>69.599999999999994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2.85</v>
      </c>
      <c r="L93" s="203">
        <v>444.79</v>
      </c>
      <c r="M93" s="203">
        <v>13.62</v>
      </c>
      <c r="N93" s="203">
        <v>34.97</v>
      </c>
      <c r="O93" s="203">
        <v>0</v>
      </c>
      <c r="P93" s="203">
        <v>41.24</v>
      </c>
      <c r="Q93" s="203">
        <v>6.45</v>
      </c>
      <c r="R93" s="203">
        <v>12.55</v>
      </c>
      <c r="S93" s="203">
        <v>7.82</v>
      </c>
      <c r="T93" s="203">
        <v>0</v>
      </c>
      <c r="U93" s="203">
        <v>49.13</v>
      </c>
      <c r="V93" s="203">
        <v>4.22</v>
      </c>
      <c r="W93" s="203">
        <v>10.31</v>
      </c>
      <c r="X93" s="203">
        <v>43.67</v>
      </c>
      <c r="Y93" s="203">
        <v>0</v>
      </c>
      <c r="Z93" s="203">
        <v>66.489999999999995</v>
      </c>
      <c r="AA93" s="203">
        <v>23.68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-0.28999999999999998</v>
      </c>
      <c r="AH93" s="203">
        <v>0</v>
      </c>
      <c r="AI93" s="203">
        <v>0</v>
      </c>
      <c r="AJ93" s="203">
        <v>0</v>
      </c>
      <c r="AK93" s="203">
        <v>69.599999999999994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2.85</v>
      </c>
      <c r="L94" s="203">
        <v>444.8</v>
      </c>
      <c r="M94" s="203">
        <v>13.62</v>
      </c>
      <c r="N94" s="203">
        <v>34.97</v>
      </c>
      <c r="O94" s="203">
        <v>0</v>
      </c>
      <c r="P94" s="203">
        <v>41.24</v>
      </c>
      <c r="Q94" s="203">
        <v>6.45</v>
      </c>
      <c r="R94" s="203">
        <v>12.55</v>
      </c>
      <c r="S94" s="203">
        <v>7.82</v>
      </c>
      <c r="T94" s="203">
        <v>0</v>
      </c>
      <c r="U94" s="203">
        <v>49.13</v>
      </c>
      <c r="V94" s="203">
        <v>4.22</v>
      </c>
      <c r="W94" s="203">
        <v>10.31</v>
      </c>
      <c r="X94" s="203">
        <v>43.67</v>
      </c>
      <c r="Y94" s="203">
        <v>0</v>
      </c>
      <c r="Z94" s="203">
        <v>66.489999999999995</v>
      </c>
      <c r="AA94" s="203">
        <v>23.68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-0.28999999999999998</v>
      </c>
      <c r="AH94" s="203">
        <v>0</v>
      </c>
      <c r="AI94" s="203">
        <v>0</v>
      </c>
      <c r="AJ94" s="203">
        <v>0</v>
      </c>
      <c r="AK94" s="203">
        <v>69.599999999999994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2.85</v>
      </c>
      <c r="L95" s="203">
        <v>444.79</v>
      </c>
      <c r="M95" s="203">
        <v>13.62</v>
      </c>
      <c r="N95" s="203">
        <v>34.97</v>
      </c>
      <c r="O95" s="203">
        <v>0</v>
      </c>
      <c r="P95" s="203">
        <v>41.24</v>
      </c>
      <c r="Q95" s="203">
        <v>6.46</v>
      </c>
      <c r="R95" s="203">
        <v>12.56</v>
      </c>
      <c r="S95" s="203">
        <v>7.82</v>
      </c>
      <c r="T95" s="203">
        <v>0</v>
      </c>
      <c r="U95" s="203">
        <v>49.13</v>
      </c>
      <c r="V95" s="203">
        <v>4.22</v>
      </c>
      <c r="W95" s="203">
        <v>10.31</v>
      </c>
      <c r="X95" s="203">
        <v>43.67</v>
      </c>
      <c r="Y95" s="203">
        <v>0</v>
      </c>
      <c r="Z95" s="203">
        <v>66.489999999999995</v>
      </c>
      <c r="AA95" s="203">
        <v>23.68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-0.28999999999999998</v>
      </c>
      <c r="AH95" s="203">
        <v>0</v>
      </c>
      <c r="AI95" s="203">
        <v>0</v>
      </c>
      <c r="AJ95" s="203">
        <v>0</v>
      </c>
      <c r="AK95" s="203">
        <v>69.599999999999994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2.85</v>
      </c>
      <c r="L96" s="203">
        <v>444.79</v>
      </c>
      <c r="M96" s="203">
        <v>13.62</v>
      </c>
      <c r="N96" s="203">
        <v>34.97</v>
      </c>
      <c r="O96" s="203">
        <v>0</v>
      </c>
      <c r="P96" s="203">
        <v>41.24</v>
      </c>
      <c r="Q96" s="203">
        <v>6.46</v>
      </c>
      <c r="R96" s="203">
        <v>12.56</v>
      </c>
      <c r="S96" s="203">
        <v>7.82</v>
      </c>
      <c r="T96" s="203">
        <v>0</v>
      </c>
      <c r="U96" s="203">
        <v>49.13</v>
      </c>
      <c r="V96" s="203">
        <v>4.22</v>
      </c>
      <c r="W96" s="203">
        <v>10.31</v>
      </c>
      <c r="X96" s="203">
        <v>43.67</v>
      </c>
      <c r="Y96" s="203">
        <v>0</v>
      </c>
      <c r="Z96" s="203">
        <v>66.489999999999995</v>
      </c>
      <c r="AA96" s="203">
        <v>23.68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-0.28999999999999998</v>
      </c>
      <c r="AH96" s="203">
        <v>0</v>
      </c>
      <c r="AI96" s="203">
        <v>0</v>
      </c>
      <c r="AJ96" s="203">
        <v>0</v>
      </c>
      <c r="AK96" s="203">
        <v>69.599999999999994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2.85</v>
      </c>
      <c r="L97" s="203">
        <v>444.79</v>
      </c>
      <c r="M97" s="203">
        <v>13.62</v>
      </c>
      <c r="N97" s="203">
        <v>34.97</v>
      </c>
      <c r="O97" s="203">
        <v>0</v>
      </c>
      <c r="P97" s="203">
        <v>41.24</v>
      </c>
      <c r="Q97" s="203">
        <v>6.46</v>
      </c>
      <c r="R97" s="203">
        <v>12.56</v>
      </c>
      <c r="S97" s="203">
        <v>7.82</v>
      </c>
      <c r="T97" s="203">
        <v>0</v>
      </c>
      <c r="U97" s="203">
        <v>49.96</v>
      </c>
      <c r="V97" s="203">
        <v>4.22</v>
      </c>
      <c r="W97" s="203">
        <v>10.31</v>
      </c>
      <c r="X97" s="203">
        <v>43.67</v>
      </c>
      <c r="Y97" s="203">
        <v>0</v>
      </c>
      <c r="Z97" s="203">
        <v>66.489999999999995</v>
      </c>
      <c r="AA97" s="203">
        <v>23.68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-0.28999999999999998</v>
      </c>
      <c r="AH97" s="203">
        <v>0</v>
      </c>
      <c r="AI97" s="203">
        <v>0</v>
      </c>
      <c r="AJ97" s="203">
        <v>0</v>
      </c>
      <c r="AK97" s="203">
        <v>69.599999999999994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2.85</v>
      </c>
      <c r="L98" s="203">
        <v>444.79</v>
      </c>
      <c r="M98" s="203">
        <v>13.62</v>
      </c>
      <c r="N98" s="203">
        <v>34.97</v>
      </c>
      <c r="O98" s="203">
        <v>0</v>
      </c>
      <c r="P98" s="203">
        <v>41.24</v>
      </c>
      <c r="Q98" s="203">
        <v>6.46</v>
      </c>
      <c r="R98" s="203">
        <v>12.56</v>
      </c>
      <c r="S98" s="203">
        <v>7.82</v>
      </c>
      <c r="T98" s="203">
        <v>0</v>
      </c>
      <c r="U98" s="203">
        <v>49.96</v>
      </c>
      <c r="V98" s="203">
        <v>4.22</v>
      </c>
      <c r="W98" s="203">
        <v>10.31</v>
      </c>
      <c r="X98" s="203">
        <v>43.67</v>
      </c>
      <c r="Y98" s="203">
        <v>0</v>
      </c>
      <c r="Z98" s="203">
        <v>66.489999999999995</v>
      </c>
      <c r="AA98" s="203">
        <v>23.68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-0.28999999999999998</v>
      </c>
      <c r="AH98" s="203">
        <v>0</v>
      </c>
      <c r="AI98" s="203">
        <v>0</v>
      </c>
      <c r="AJ98" s="203">
        <v>0</v>
      </c>
      <c r="AK98" s="203">
        <v>69.599999999999994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8.7775000000000006E-3</v>
      </c>
      <c r="D99">
        <f t="shared" si="0"/>
        <v>1.8875000000000001E-3</v>
      </c>
      <c r="E99">
        <f t="shared" si="0"/>
        <v>0</v>
      </c>
      <c r="F99">
        <f t="shared" si="0"/>
        <v>2.6537500000000006E-2</v>
      </c>
      <c r="G99">
        <f t="shared" si="0"/>
        <v>4.8300000000000001E-3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6.6712499999999925E-2</v>
      </c>
      <c r="L99">
        <f t="shared" si="0"/>
        <v>9.102924999999999</v>
      </c>
      <c r="M99">
        <f t="shared" si="0"/>
        <v>0.3268799999999995</v>
      </c>
      <c r="N99">
        <f t="shared" si="0"/>
        <v>0.83927999999999847</v>
      </c>
      <c r="O99">
        <f t="shared" si="0"/>
        <v>0</v>
      </c>
      <c r="P99">
        <f t="shared" si="0"/>
        <v>0.98570999999999764</v>
      </c>
      <c r="Q99">
        <f t="shared" si="0"/>
        <v>0.14224999999999988</v>
      </c>
      <c r="R99">
        <f t="shared" si="0"/>
        <v>0.27425499999999947</v>
      </c>
      <c r="S99">
        <f t="shared" si="0"/>
        <v>0.16947500000000024</v>
      </c>
      <c r="T99">
        <f t="shared" si="0"/>
        <v>0</v>
      </c>
      <c r="U99">
        <f t="shared" si="0"/>
        <v>1.017140000000001</v>
      </c>
      <c r="V99">
        <f t="shared" si="0"/>
        <v>0.10999750000000029</v>
      </c>
      <c r="W99">
        <f t="shared" si="0"/>
        <v>0.22314749999999978</v>
      </c>
      <c r="X99">
        <f t="shared" si="0"/>
        <v>1.0480975000000012</v>
      </c>
      <c r="Y99">
        <f t="shared" si="0"/>
        <v>0</v>
      </c>
      <c r="Z99">
        <f t="shared" si="0"/>
        <v>1.3278674999999995</v>
      </c>
      <c r="AA99">
        <f t="shared" si="0"/>
        <v>0.52689500000000067</v>
      </c>
      <c r="AB99">
        <f t="shared" si="0"/>
        <v>0</v>
      </c>
      <c r="AC99">
        <f t="shared" si="0"/>
        <v>0.25192500000000001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-6.9599999999999862E-3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1.6571250000000006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0.21484000000000011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44832</v>
      </c>
      <c r="B1" s="105" t="s">
        <v>200</v>
      </c>
      <c r="C1" s="208" t="s">
        <v>308</v>
      </c>
      <c r="D1" s="209"/>
      <c r="E1" s="209"/>
      <c r="F1" s="209"/>
      <c r="G1" s="209"/>
      <c r="H1" s="209"/>
      <c r="I1" s="209"/>
      <c r="J1" s="209"/>
      <c r="K1" s="210"/>
      <c r="L1" s="208" t="s">
        <v>307</v>
      </c>
      <c r="M1" s="211" t="s">
        <v>142</v>
      </c>
      <c r="O1" s="212" t="s">
        <v>309</v>
      </c>
      <c r="P1" s="212"/>
      <c r="Q1" s="212"/>
      <c r="R1" s="212"/>
      <c r="S1" s="212"/>
      <c r="U1" t="s">
        <v>313</v>
      </c>
      <c r="V1" s="213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8"/>
      <c r="M2" s="211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3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-0.45</v>
      </c>
      <c r="AH3" s="203">
        <v>0</v>
      </c>
      <c r="AI3" s="203">
        <v>0</v>
      </c>
      <c r="AJ3" s="203">
        <v>0</v>
      </c>
      <c r="AK3" s="203">
        <v>29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-0.45</v>
      </c>
      <c r="AH4" s="203">
        <v>0</v>
      </c>
      <c r="AI4" s="203">
        <v>0</v>
      </c>
      <c r="AJ4" s="203">
        <v>0</v>
      </c>
      <c r="AK4" s="203">
        <v>29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-0.45</v>
      </c>
      <c r="AH5" s="203">
        <v>0</v>
      </c>
      <c r="AI5" s="203">
        <v>0</v>
      </c>
      <c r="AJ5" s="203">
        <v>0</v>
      </c>
      <c r="AK5" s="203">
        <v>29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-0.45</v>
      </c>
      <c r="AH6" s="203">
        <v>0</v>
      </c>
      <c r="AI6" s="203">
        <v>0</v>
      </c>
      <c r="AJ6" s="203">
        <v>0</v>
      </c>
      <c r="AK6" s="203">
        <v>29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-0.45</v>
      </c>
      <c r="AH7" s="203">
        <v>0</v>
      </c>
      <c r="AI7" s="203">
        <v>0</v>
      </c>
      <c r="AJ7" s="203">
        <v>0</v>
      </c>
      <c r="AK7" s="203">
        <v>29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1.63</v>
      </c>
      <c r="AD8" s="203">
        <v>0</v>
      </c>
      <c r="AE8" s="203">
        <v>0</v>
      </c>
      <c r="AF8" s="203">
        <v>0</v>
      </c>
      <c r="AG8" s="203">
        <v>-0.45</v>
      </c>
      <c r="AH8" s="203">
        <v>0</v>
      </c>
      <c r="AI8" s="203">
        <v>0</v>
      </c>
      <c r="AJ8" s="203">
        <v>0</v>
      </c>
      <c r="AK8" s="203">
        <v>29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1.63</v>
      </c>
      <c r="AD9" s="203">
        <v>0</v>
      </c>
      <c r="AE9" s="203">
        <v>0</v>
      </c>
      <c r="AF9" s="203">
        <v>0</v>
      </c>
      <c r="AG9" s="203">
        <v>-0.45</v>
      </c>
      <c r="AH9" s="203">
        <v>0</v>
      </c>
      <c r="AI9" s="203">
        <v>0</v>
      </c>
      <c r="AJ9" s="203">
        <v>0</v>
      </c>
      <c r="AK9" s="203">
        <v>29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1.63</v>
      </c>
      <c r="AD10" s="203">
        <v>0</v>
      </c>
      <c r="AE10" s="203">
        <v>0</v>
      </c>
      <c r="AF10" s="203">
        <v>0</v>
      </c>
      <c r="AG10" s="203">
        <v>-0.45</v>
      </c>
      <c r="AH10" s="203">
        <v>0</v>
      </c>
      <c r="AI10" s="203">
        <v>0</v>
      </c>
      <c r="AJ10" s="203">
        <v>0</v>
      </c>
      <c r="AK10" s="203">
        <v>29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-0.45</v>
      </c>
      <c r="AH11" s="203">
        <v>0</v>
      </c>
      <c r="AI11" s="203">
        <v>0</v>
      </c>
      <c r="AJ11" s="203">
        <v>0</v>
      </c>
      <c r="AK11" s="203">
        <v>29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-0.45</v>
      </c>
      <c r="AH12" s="203">
        <v>0</v>
      </c>
      <c r="AI12" s="203">
        <v>0</v>
      </c>
      <c r="AJ12" s="203">
        <v>0</v>
      </c>
      <c r="AK12" s="203">
        <v>29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-0.45</v>
      </c>
      <c r="AH13" s="203">
        <v>0</v>
      </c>
      <c r="AI13" s="203">
        <v>0</v>
      </c>
      <c r="AJ13" s="203">
        <v>0</v>
      </c>
      <c r="AK13" s="203">
        <v>29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-0.45</v>
      </c>
      <c r="AH14" s="203">
        <v>0</v>
      </c>
      <c r="AI14" s="203">
        <v>0</v>
      </c>
      <c r="AJ14" s="203">
        <v>0</v>
      </c>
      <c r="AK14" s="203">
        <v>29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-0.45</v>
      </c>
      <c r="AH15" s="203">
        <v>0</v>
      </c>
      <c r="AI15" s="203">
        <v>0</v>
      </c>
      <c r="AJ15" s="203">
        <v>0</v>
      </c>
      <c r="AK15" s="203">
        <v>29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-0.45</v>
      </c>
      <c r="AH16" s="203">
        <v>0</v>
      </c>
      <c r="AI16" s="203">
        <v>0</v>
      </c>
      <c r="AJ16" s="203">
        <v>0</v>
      </c>
      <c r="AK16" s="203">
        <v>29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1.82</v>
      </c>
      <c r="AD17" s="203">
        <v>0</v>
      </c>
      <c r="AE17" s="203">
        <v>0</v>
      </c>
      <c r="AF17" s="203">
        <v>0</v>
      </c>
      <c r="AG17" s="203">
        <v>-0.45</v>
      </c>
      <c r="AH17" s="203">
        <v>0</v>
      </c>
      <c r="AI17" s="203">
        <v>0</v>
      </c>
      <c r="AJ17" s="203">
        <v>0</v>
      </c>
      <c r="AK17" s="203">
        <v>29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1.82</v>
      </c>
      <c r="AD18" s="203">
        <v>0</v>
      </c>
      <c r="AE18" s="203">
        <v>0</v>
      </c>
      <c r="AF18" s="203">
        <v>0</v>
      </c>
      <c r="AG18" s="203">
        <v>-0.45</v>
      </c>
      <c r="AH18" s="203">
        <v>0</v>
      </c>
      <c r="AI18" s="203">
        <v>0</v>
      </c>
      <c r="AJ18" s="203">
        <v>0</v>
      </c>
      <c r="AK18" s="203">
        <v>29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1.63</v>
      </c>
      <c r="AD19" s="203">
        <v>0</v>
      </c>
      <c r="AE19" s="203">
        <v>0</v>
      </c>
      <c r="AF19" s="203">
        <v>0</v>
      </c>
      <c r="AG19" s="203">
        <v>-0.45</v>
      </c>
      <c r="AH19" s="203">
        <v>0</v>
      </c>
      <c r="AI19" s="203">
        <v>0</v>
      </c>
      <c r="AJ19" s="203">
        <v>0</v>
      </c>
      <c r="AK19" s="203">
        <v>29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1.63</v>
      </c>
      <c r="AD20" s="203">
        <v>0</v>
      </c>
      <c r="AE20" s="203">
        <v>0</v>
      </c>
      <c r="AF20" s="203">
        <v>0</v>
      </c>
      <c r="AG20" s="203">
        <v>-0.45</v>
      </c>
      <c r="AH20" s="203">
        <v>0</v>
      </c>
      <c r="AI20" s="203">
        <v>0</v>
      </c>
      <c r="AJ20" s="203">
        <v>0</v>
      </c>
      <c r="AK20" s="203">
        <v>29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1.63</v>
      </c>
      <c r="AD21" s="203">
        <v>0</v>
      </c>
      <c r="AE21" s="203">
        <v>0</v>
      </c>
      <c r="AF21" s="203">
        <v>0</v>
      </c>
      <c r="AG21" s="203">
        <v>-0.45</v>
      </c>
      <c r="AH21" s="203">
        <v>0</v>
      </c>
      <c r="AI21" s="203">
        <v>0</v>
      </c>
      <c r="AJ21" s="203">
        <v>0</v>
      </c>
      <c r="AK21" s="203">
        <v>29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1.63</v>
      </c>
      <c r="AD22" s="203">
        <v>0</v>
      </c>
      <c r="AE22" s="203">
        <v>0</v>
      </c>
      <c r="AF22" s="203">
        <v>0</v>
      </c>
      <c r="AG22" s="203">
        <v>-0.45</v>
      </c>
      <c r="AH22" s="203">
        <v>0</v>
      </c>
      <c r="AI22" s="203">
        <v>0</v>
      </c>
      <c r="AJ22" s="203">
        <v>0</v>
      </c>
      <c r="AK22" s="203">
        <v>29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1.63</v>
      </c>
      <c r="AD23" s="203">
        <v>0</v>
      </c>
      <c r="AE23" s="203">
        <v>0</v>
      </c>
      <c r="AF23" s="203">
        <v>0</v>
      </c>
      <c r="AG23" s="203">
        <v>-0.45</v>
      </c>
      <c r="AH23" s="203">
        <v>0</v>
      </c>
      <c r="AI23" s="203">
        <v>0</v>
      </c>
      <c r="AJ23" s="203">
        <v>0</v>
      </c>
      <c r="AK23" s="203">
        <v>29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1.63</v>
      </c>
      <c r="AD24" s="203">
        <v>0</v>
      </c>
      <c r="AE24" s="203">
        <v>0</v>
      </c>
      <c r="AF24" s="203">
        <v>0</v>
      </c>
      <c r="AG24" s="203">
        <v>-0.45</v>
      </c>
      <c r="AH24" s="203">
        <v>0</v>
      </c>
      <c r="AI24" s="203">
        <v>0</v>
      </c>
      <c r="AJ24" s="203">
        <v>0</v>
      </c>
      <c r="AK24" s="203">
        <v>29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-0.45</v>
      </c>
      <c r="AH25" s="203">
        <v>0</v>
      </c>
      <c r="AI25" s="203">
        <v>0</v>
      </c>
      <c r="AJ25" s="203">
        <v>0</v>
      </c>
      <c r="AK25" s="203">
        <v>29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-0.45</v>
      </c>
      <c r="AH26" s="203">
        <v>0</v>
      </c>
      <c r="AI26" s="203">
        <v>0</v>
      </c>
      <c r="AJ26" s="203">
        <v>0</v>
      </c>
      <c r="AK26" s="203">
        <v>29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-0.45</v>
      </c>
      <c r="AH27" s="203">
        <v>0</v>
      </c>
      <c r="AI27" s="203">
        <v>0</v>
      </c>
      <c r="AJ27" s="203">
        <v>0</v>
      </c>
      <c r="AK27" s="203">
        <v>29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-0.45</v>
      </c>
      <c r="AH28" s="203">
        <v>0</v>
      </c>
      <c r="AI28" s="203">
        <v>0</v>
      </c>
      <c r="AJ28" s="203">
        <v>0</v>
      </c>
      <c r="AK28" s="203">
        <v>29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-0.45</v>
      </c>
      <c r="AH29" s="203">
        <v>0</v>
      </c>
      <c r="AI29" s="203">
        <v>0</v>
      </c>
      <c r="AJ29" s="203">
        <v>0</v>
      </c>
      <c r="AK29" s="203">
        <v>29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-0.45</v>
      </c>
      <c r="AH30" s="203">
        <v>0</v>
      </c>
      <c r="AI30" s="203">
        <v>0</v>
      </c>
      <c r="AJ30" s="203">
        <v>0</v>
      </c>
      <c r="AK30" s="203">
        <v>29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-0.45</v>
      </c>
      <c r="AH31" s="203">
        <v>0</v>
      </c>
      <c r="AI31" s="203">
        <v>0</v>
      </c>
      <c r="AJ31" s="203">
        <v>0</v>
      </c>
      <c r="AK31" s="203">
        <v>29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-0.45</v>
      </c>
      <c r="AH32" s="203">
        <v>0</v>
      </c>
      <c r="AI32" s="203">
        <v>0</v>
      </c>
      <c r="AJ32" s="203">
        <v>0</v>
      </c>
      <c r="AK32" s="203">
        <v>29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-0.45</v>
      </c>
      <c r="AH33" s="203">
        <v>0</v>
      </c>
      <c r="AI33" s="203">
        <v>0</v>
      </c>
      <c r="AJ33" s="203">
        <v>0</v>
      </c>
      <c r="AK33" s="203">
        <v>29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-0.45</v>
      </c>
      <c r="AH34" s="203">
        <v>0</v>
      </c>
      <c r="AI34" s="203">
        <v>0</v>
      </c>
      <c r="AJ34" s="203">
        <v>0</v>
      </c>
      <c r="AK34" s="203">
        <v>29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-0.45</v>
      </c>
      <c r="AH35" s="203">
        <v>0</v>
      </c>
      <c r="AI35" s="203">
        <v>0</v>
      </c>
      <c r="AJ35" s="203">
        <v>0</v>
      </c>
      <c r="AK35" s="203">
        <v>29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-0.45</v>
      </c>
      <c r="AH36" s="203">
        <v>0</v>
      </c>
      <c r="AI36" s="203">
        <v>0</v>
      </c>
      <c r="AJ36" s="203">
        <v>0</v>
      </c>
      <c r="AK36" s="203">
        <v>29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-0.45</v>
      </c>
      <c r="AH37" s="203">
        <v>0</v>
      </c>
      <c r="AI37" s="203">
        <v>0</v>
      </c>
      <c r="AJ37" s="203">
        <v>0</v>
      </c>
      <c r="AK37" s="203">
        <v>29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-0.45</v>
      </c>
      <c r="AH38" s="203">
        <v>0</v>
      </c>
      <c r="AI38" s="203">
        <v>0</v>
      </c>
      <c r="AJ38" s="203">
        <v>0</v>
      </c>
      <c r="AK38" s="203">
        <v>29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-0.45</v>
      </c>
      <c r="AH39" s="203">
        <v>0</v>
      </c>
      <c r="AI39" s="203">
        <v>0</v>
      </c>
      <c r="AJ39" s="203">
        <v>0</v>
      </c>
      <c r="AK39" s="203">
        <v>29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-0.45</v>
      </c>
      <c r="AH40" s="203">
        <v>0</v>
      </c>
      <c r="AI40" s="203">
        <v>0</v>
      </c>
      <c r="AJ40" s="203">
        <v>0</v>
      </c>
      <c r="AK40" s="203">
        <v>29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-0.45</v>
      </c>
      <c r="AH41" s="203">
        <v>0</v>
      </c>
      <c r="AI41" s="203">
        <v>0</v>
      </c>
      <c r="AJ41" s="203">
        <v>0</v>
      </c>
      <c r="AK41" s="203">
        <v>29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-0.45</v>
      </c>
      <c r="AH42" s="203">
        <v>0</v>
      </c>
      <c r="AI42" s="203">
        <v>0</v>
      </c>
      <c r="AJ42" s="203">
        <v>0</v>
      </c>
      <c r="AK42" s="203">
        <v>29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1.39</v>
      </c>
      <c r="AD43" s="203">
        <v>0</v>
      </c>
      <c r="AE43" s="203">
        <v>0</v>
      </c>
      <c r="AF43" s="203">
        <v>0</v>
      </c>
      <c r="AG43" s="203">
        <v>-0.45</v>
      </c>
      <c r="AH43" s="203">
        <v>0</v>
      </c>
      <c r="AI43" s="203">
        <v>0</v>
      </c>
      <c r="AJ43" s="203">
        <v>0</v>
      </c>
      <c r="AK43" s="203">
        <v>29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1.39</v>
      </c>
      <c r="AD44" s="203">
        <v>0</v>
      </c>
      <c r="AE44" s="203">
        <v>0</v>
      </c>
      <c r="AF44" s="203">
        <v>0</v>
      </c>
      <c r="AG44" s="203">
        <v>-0.45</v>
      </c>
      <c r="AH44" s="203">
        <v>0</v>
      </c>
      <c r="AI44" s="203">
        <v>0</v>
      </c>
      <c r="AJ44" s="203">
        <v>0</v>
      </c>
      <c r="AK44" s="203">
        <v>29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1.39</v>
      </c>
      <c r="AD45" s="203">
        <v>0</v>
      </c>
      <c r="AE45" s="203">
        <v>0</v>
      </c>
      <c r="AF45" s="203">
        <v>0</v>
      </c>
      <c r="AG45" s="203">
        <v>-0.45</v>
      </c>
      <c r="AH45" s="203">
        <v>0</v>
      </c>
      <c r="AI45" s="203">
        <v>0</v>
      </c>
      <c r="AJ45" s="203">
        <v>0</v>
      </c>
      <c r="AK45" s="203">
        <v>29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1.39</v>
      </c>
      <c r="AD46" s="203">
        <v>0</v>
      </c>
      <c r="AE46" s="203">
        <v>0</v>
      </c>
      <c r="AF46" s="203">
        <v>0</v>
      </c>
      <c r="AG46" s="203">
        <v>-0.45</v>
      </c>
      <c r="AH46" s="203">
        <v>0</v>
      </c>
      <c r="AI46" s="203">
        <v>0</v>
      </c>
      <c r="AJ46" s="203">
        <v>0</v>
      </c>
      <c r="AK46" s="203">
        <v>29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1.39</v>
      </c>
      <c r="AD47" s="203">
        <v>0</v>
      </c>
      <c r="AE47" s="203">
        <v>0</v>
      </c>
      <c r="AF47" s="203">
        <v>0</v>
      </c>
      <c r="AG47" s="203">
        <v>-0.45</v>
      </c>
      <c r="AH47" s="203">
        <v>0</v>
      </c>
      <c r="AI47" s="203">
        <v>0</v>
      </c>
      <c r="AJ47" s="203">
        <v>0</v>
      </c>
      <c r="AK47" s="203">
        <v>29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1.39</v>
      </c>
      <c r="AD48" s="203">
        <v>0</v>
      </c>
      <c r="AE48" s="203">
        <v>0</v>
      </c>
      <c r="AF48" s="203">
        <v>0</v>
      </c>
      <c r="AG48" s="203">
        <v>-0.45</v>
      </c>
      <c r="AH48" s="203">
        <v>0</v>
      </c>
      <c r="AI48" s="203">
        <v>0</v>
      </c>
      <c r="AJ48" s="203">
        <v>0</v>
      </c>
      <c r="AK48" s="203">
        <v>29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1.39</v>
      </c>
      <c r="AD49" s="203">
        <v>0</v>
      </c>
      <c r="AE49" s="203">
        <v>0</v>
      </c>
      <c r="AF49" s="203">
        <v>0</v>
      </c>
      <c r="AG49" s="203">
        <v>-0.45</v>
      </c>
      <c r="AH49" s="203">
        <v>0</v>
      </c>
      <c r="AI49" s="203">
        <v>0</v>
      </c>
      <c r="AJ49" s="203">
        <v>0</v>
      </c>
      <c r="AK49" s="203">
        <v>29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1.39</v>
      </c>
      <c r="AD50" s="203">
        <v>0</v>
      </c>
      <c r="AE50" s="203">
        <v>0</v>
      </c>
      <c r="AF50" s="203">
        <v>0</v>
      </c>
      <c r="AG50" s="203">
        <v>-0.45</v>
      </c>
      <c r="AH50" s="203">
        <v>0</v>
      </c>
      <c r="AI50" s="203">
        <v>0</v>
      </c>
      <c r="AJ50" s="203">
        <v>0</v>
      </c>
      <c r="AK50" s="203">
        <v>29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-0.45</v>
      </c>
      <c r="AH51" s="203">
        <v>0</v>
      </c>
      <c r="AI51" s="203">
        <v>0</v>
      </c>
      <c r="AJ51" s="203">
        <v>0</v>
      </c>
      <c r="AK51" s="203">
        <v>29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-0.45</v>
      </c>
      <c r="AH52" s="203">
        <v>0</v>
      </c>
      <c r="AI52" s="203">
        <v>0</v>
      </c>
      <c r="AJ52" s="203">
        <v>0</v>
      </c>
      <c r="AK52" s="203">
        <v>29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-0.45</v>
      </c>
      <c r="AH53" s="203">
        <v>0</v>
      </c>
      <c r="AI53" s="203">
        <v>0</v>
      </c>
      <c r="AJ53" s="203">
        <v>0</v>
      </c>
      <c r="AK53" s="203">
        <v>29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1.39</v>
      </c>
      <c r="AD54" s="203">
        <v>0</v>
      </c>
      <c r="AE54" s="203">
        <v>0</v>
      </c>
      <c r="AF54" s="203">
        <v>0</v>
      </c>
      <c r="AG54" s="203">
        <v>-0.45</v>
      </c>
      <c r="AH54" s="203">
        <v>0</v>
      </c>
      <c r="AI54" s="203">
        <v>0</v>
      </c>
      <c r="AJ54" s="203">
        <v>0</v>
      </c>
      <c r="AK54" s="203">
        <v>29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1.35</v>
      </c>
      <c r="AD55" s="203">
        <v>0</v>
      </c>
      <c r="AE55" s="203">
        <v>0</v>
      </c>
      <c r="AF55" s="203">
        <v>0</v>
      </c>
      <c r="AG55" s="203">
        <v>-0.45</v>
      </c>
      <c r="AH55" s="203">
        <v>0</v>
      </c>
      <c r="AI55" s="203">
        <v>0</v>
      </c>
      <c r="AJ55" s="203">
        <v>0</v>
      </c>
      <c r="AK55" s="203">
        <v>29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1.35</v>
      </c>
      <c r="AD56" s="203">
        <v>0</v>
      </c>
      <c r="AE56" s="203">
        <v>0</v>
      </c>
      <c r="AF56" s="203">
        <v>0</v>
      </c>
      <c r="AG56" s="203">
        <v>-0.45</v>
      </c>
      <c r="AH56" s="203">
        <v>0</v>
      </c>
      <c r="AI56" s="203">
        <v>0</v>
      </c>
      <c r="AJ56" s="203">
        <v>0</v>
      </c>
      <c r="AK56" s="203">
        <v>29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-0.45</v>
      </c>
      <c r="AH57" s="203">
        <v>0</v>
      </c>
      <c r="AI57" s="203">
        <v>0</v>
      </c>
      <c r="AJ57" s="203">
        <v>0</v>
      </c>
      <c r="AK57" s="203">
        <v>29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-0.45</v>
      </c>
      <c r="AH58" s="203">
        <v>0</v>
      </c>
      <c r="AI58" s="203">
        <v>0</v>
      </c>
      <c r="AJ58" s="203">
        <v>0</v>
      </c>
      <c r="AK58" s="203">
        <v>29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-0.45</v>
      </c>
      <c r="AH59" s="203">
        <v>0</v>
      </c>
      <c r="AI59" s="203">
        <v>0</v>
      </c>
      <c r="AJ59" s="203">
        <v>0</v>
      </c>
      <c r="AK59" s="203">
        <v>29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-0.45</v>
      </c>
      <c r="AH60" s="203">
        <v>0</v>
      </c>
      <c r="AI60" s="203">
        <v>0</v>
      </c>
      <c r="AJ60" s="203">
        <v>0</v>
      </c>
      <c r="AK60" s="203">
        <v>29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-0.45</v>
      </c>
      <c r="AH61" s="203">
        <v>0</v>
      </c>
      <c r="AI61" s="203">
        <v>0</v>
      </c>
      <c r="AJ61" s="203">
        <v>0</v>
      </c>
      <c r="AK61" s="203">
        <v>29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-0.45</v>
      </c>
      <c r="AH62" s="203">
        <v>0</v>
      </c>
      <c r="AI62" s="203">
        <v>0</v>
      </c>
      <c r="AJ62" s="203">
        <v>0</v>
      </c>
      <c r="AK62" s="203">
        <v>29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1.68</v>
      </c>
      <c r="AD63" s="203">
        <v>0</v>
      </c>
      <c r="AE63" s="203">
        <v>0</v>
      </c>
      <c r="AF63" s="203">
        <v>0</v>
      </c>
      <c r="AG63" s="203">
        <v>-0.45</v>
      </c>
      <c r="AH63" s="203">
        <v>0</v>
      </c>
      <c r="AI63" s="203">
        <v>0</v>
      </c>
      <c r="AJ63" s="203">
        <v>0</v>
      </c>
      <c r="AK63" s="203">
        <v>29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1.44</v>
      </c>
      <c r="AD64" s="203">
        <v>0</v>
      </c>
      <c r="AE64" s="203">
        <v>0</v>
      </c>
      <c r="AF64" s="203">
        <v>0</v>
      </c>
      <c r="AG64" s="203">
        <v>-0.45</v>
      </c>
      <c r="AH64" s="203">
        <v>0</v>
      </c>
      <c r="AI64" s="203">
        <v>0</v>
      </c>
      <c r="AJ64" s="203">
        <v>0</v>
      </c>
      <c r="AK64" s="203">
        <v>29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-0.45</v>
      </c>
      <c r="AH65" s="203">
        <v>0</v>
      </c>
      <c r="AI65" s="203">
        <v>0</v>
      </c>
      <c r="AJ65" s="203">
        <v>0</v>
      </c>
      <c r="AK65" s="203">
        <v>29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-0.45</v>
      </c>
      <c r="AH66" s="203">
        <v>0</v>
      </c>
      <c r="AI66" s="203">
        <v>0</v>
      </c>
      <c r="AJ66" s="203">
        <v>0</v>
      </c>
      <c r="AK66" s="203">
        <v>29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1.35</v>
      </c>
      <c r="AD67" s="203">
        <v>0</v>
      </c>
      <c r="AE67" s="203">
        <v>0</v>
      </c>
      <c r="AF67" s="203">
        <v>0</v>
      </c>
      <c r="AG67" s="203">
        <v>-0.45</v>
      </c>
      <c r="AH67" s="203">
        <v>0</v>
      </c>
      <c r="AI67" s="203">
        <v>0</v>
      </c>
      <c r="AJ67" s="203">
        <v>0</v>
      </c>
      <c r="AK67" s="203">
        <v>29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1.35</v>
      </c>
      <c r="AD68" s="203">
        <v>0</v>
      </c>
      <c r="AE68" s="203">
        <v>0</v>
      </c>
      <c r="AF68" s="203">
        <v>0</v>
      </c>
      <c r="AG68" s="203">
        <v>-0.45</v>
      </c>
      <c r="AH68" s="203">
        <v>0</v>
      </c>
      <c r="AI68" s="203">
        <v>0</v>
      </c>
      <c r="AJ68" s="203">
        <v>0</v>
      </c>
      <c r="AK68" s="203">
        <v>29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1.35</v>
      </c>
      <c r="AD69" s="203">
        <v>0</v>
      </c>
      <c r="AE69" s="203">
        <v>0</v>
      </c>
      <c r="AF69" s="203">
        <v>0</v>
      </c>
      <c r="AG69" s="203">
        <v>-0.45</v>
      </c>
      <c r="AH69" s="203">
        <v>0</v>
      </c>
      <c r="AI69" s="203">
        <v>0</v>
      </c>
      <c r="AJ69" s="203">
        <v>0</v>
      </c>
      <c r="AK69" s="203">
        <v>29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1.35</v>
      </c>
      <c r="AD70" s="203">
        <v>0</v>
      </c>
      <c r="AE70" s="203">
        <v>0</v>
      </c>
      <c r="AF70" s="203">
        <v>0</v>
      </c>
      <c r="AG70" s="203">
        <v>-0.45</v>
      </c>
      <c r="AH70" s="203">
        <v>0</v>
      </c>
      <c r="AI70" s="203">
        <v>0</v>
      </c>
      <c r="AJ70" s="203">
        <v>0</v>
      </c>
      <c r="AK70" s="203">
        <v>29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1.35</v>
      </c>
      <c r="AD71" s="203">
        <v>0</v>
      </c>
      <c r="AE71" s="203">
        <v>0</v>
      </c>
      <c r="AF71" s="203">
        <v>0</v>
      </c>
      <c r="AG71" s="203">
        <v>-0.45</v>
      </c>
      <c r="AH71" s="203">
        <v>0</v>
      </c>
      <c r="AI71" s="203">
        <v>0</v>
      </c>
      <c r="AJ71" s="203">
        <v>0</v>
      </c>
      <c r="AK71" s="203">
        <v>29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1.35</v>
      </c>
      <c r="AD72" s="203">
        <v>0</v>
      </c>
      <c r="AE72" s="203">
        <v>0</v>
      </c>
      <c r="AF72" s="203">
        <v>0</v>
      </c>
      <c r="AG72" s="203">
        <v>-0.45</v>
      </c>
      <c r="AH72" s="203">
        <v>0</v>
      </c>
      <c r="AI72" s="203">
        <v>0</v>
      </c>
      <c r="AJ72" s="203">
        <v>0</v>
      </c>
      <c r="AK72" s="203">
        <v>29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1.39</v>
      </c>
      <c r="AD73" s="203">
        <v>0</v>
      </c>
      <c r="AE73" s="203">
        <v>0</v>
      </c>
      <c r="AF73" s="203">
        <v>0</v>
      </c>
      <c r="AG73" s="203">
        <v>-0.45</v>
      </c>
      <c r="AH73" s="203">
        <v>0</v>
      </c>
      <c r="AI73" s="203">
        <v>0</v>
      </c>
      <c r="AJ73" s="203">
        <v>0</v>
      </c>
      <c r="AK73" s="203">
        <v>29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1.39</v>
      </c>
      <c r="AD74" s="203">
        <v>0</v>
      </c>
      <c r="AE74" s="203">
        <v>0</v>
      </c>
      <c r="AF74" s="203">
        <v>0</v>
      </c>
      <c r="AG74" s="203">
        <v>-0.45</v>
      </c>
      <c r="AH74" s="203">
        <v>0</v>
      </c>
      <c r="AI74" s="203">
        <v>0</v>
      </c>
      <c r="AJ74" s="203">
        <v>0</v>
      </c>
      <c r="AK74" s="203">
        <v>29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1.39</v>
      </c>
      <c r="AD75" s="203">
        <v>0</v>
      </c>
      <c r="AE75" s="203">
        <v>0</v>
      </c>
      <c r="AF75" s="203">
        <v>0</v>
      </c>
      <c r="AG75" s="203">
        <v>-0.45</v>
      </c>
      <c r="AH75" s="203">
        <v>0</v>
      </c>
      <c r="AI75" s="203">
        <v>0</v>
      </c>
      <c r="AJ75" s="203">
        <v>0</v>
      </c>
      <c r="AK75" s="203">
        <v>28.27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1.39</v>
      </c>
      <c r="AD76" s="203">
        <v>0</v>
      </c>
      <c r="AE76" s="203">
        <v>0</v>
      </c>
      <c r="AF76" s="203">
        <v>0</v>
      </c>
      <c r="AG76" s="203">
        <v>-0.45</v>
      </c>
      <c r="AH76" s="203">
        <v>0</v>
      </c>
      <c r="AI76" s="203">
        <v>0</v>
      </c>
      <c r="AJ76" s="203">
        <v>0</v>
      </c>
      <c r="AK76" s="203">
        <v>28.27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1.43</v>
      </c>
      <c r="AD77" s="203">
        <v>0</v>
      </c>
      <c r="AE77" s="203">
        <v>0</v>
      </c>
      <c r="AF77" s="203">
        <v>0</v>
      </c>
      <c r="AG77" s="203">
        <v>-0.45</v>
      </c>
      <c r="AH77" s="203">
        <v>0</v>
      </c>
      <c r="AI77" s="203">
        <v>0</v>
      </c>
      <c r="AJ77" s="203">
        <v>0</v>
      </c>
      <c r="AK77" s="203">
        <v>28.27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1.43</v>
      </c>
      <c r="AD78" s="203">
        <v>0</v>
      </c>
      <c r="AE78" s="203">
        <v>0</v>
      </c>
      <c r="AF78" s="203">
        <v>0</v>
      </c>
      <c r="AG78" s="203">
        <v>-0.45</v>
      </c>
      <c r="AH78" s="203">
        <v>0</v>
      </c>
      <c r="AI78" s="203">
        <v>0</v>
      </c>
      <c r="AJ78" s="203">
        <v>0</v>
      </c>
      <c r="AK78" s="203">
        <v>28.27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1.43</v>
      </c>
      <c r="AD79" s="203">
        <v>0</v>
      </c>
      <c r="AE79" s="203">
        <v>0</v>
      </c>
      <c r="AF79" s="203">
        <v>0</v>
      </c>
      <c r="AG79" s="203">
        <v>-0.45</v>
      </c>
      <c r="AH79" s="203">
        <v>0</v>
      </c>
      <c r="AI79" s="203">
        <v>0</v>
      </c>
      <c r="AJ79" s="203">
        <v>0</v>
      </c>
      <c r="AK79" s="203">
        <v>28.27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1.47</v>
      </c>
      <c r="AD80" s="203">
        <v>0</v>
      </c>
      <c r="AE80" s="203">
        <v>0</v>
      </c>
      <c r="AF80" s="203">
        <v>0</v>
      </c>
      <c r="AG80" s="203">
        <v>-0.45</v>
      </c>
      <c r="AH80" s="203">
        <v>0</v>
      </c>
      <c r="AI80" s="203">
        <v>0</v>
      </c>
      <c r="AJ80" s="203">
        <v>0</v>
      </c>
      <c r="AK80" s="203">
        <v>28.27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-0.45</v>
      </c>
      <c r="AH81" s="203">
        <v>0</v>
      </c>
      <c r="AI81" s="203">
        <v>0</v>
      </c>
      <c r="AJ81" s="203">
        <v>0</v>
      </c>
      <c r="AK81" s="203">
        <v>28.09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-0.45</v>
      </c>
      <c r="AH82" s="203">
        <v>0</v>
      </c>
      <c r="AI82" s="203">
        <v>0</v>
      </c>
      <c r="AJ82" s="203">
        <v>0</v>
      </c>
      <c r="AK82" s="203">
        <v>28.09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-0.45</v>
      </c>
      <c r="AH83" s="203">
        <v>0</v>
      </c>
      <c r="AI83" s="203">
        <v>0</v>
      </c>
      <c r="AJ83" s="203">
        <v>0</v>
      </c>
      <c r="AK83" s="203">
        <v>28.09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-0.45</v>
      </c>
      <c r="AH84" s="203">
        <v>0</v>
      </c>
      <c r="AI84" s="203">
        <v>0</v>
      </c>
      <c r="AJ84" s="203">
        <v>0</v>
      </c>
      <c r="AK84" s="203">
        <v>28.09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-0.45</v>
      </c>
      <c r="AH85" s="203">
        <v>0</v>
      </c>
      <c r="AI85" s="203">
        <v>0</v>
      </c>
      <c r="AJ85" s="203">
        <v>0</v>
      </c>
      <c r="AK85" s="203">
        <v>28.27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-0.45</v>
      </c>
      <c r="AH86" s="203">
        <v>0</v>
      </c>
      <c r="AI86" s="203">
        <v>0</v>
      </c>
      <c r="AJ86" s="203">
        <v>0</v>
      </c>
      <c r="AK86" s="203">
        <v>28.27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1.47</v>
      </c>
      <c r="AD87" s="203">
        <v>0</v>
      </c>
      <c r="AE87" s="203">
        <v>0</v>
      </c>
      <c r="AF87" s="203">
        <v>0</v>
      </c>
      <c r="AG87" s="203">
        <v>-0.45</v>
      </c>
      <c r="AH87" s="203">
        <v>0</v>
      </c>
      <c r="AI87" s="203">
        <v>0</v>
      </c>
      <c r="AJ87" s="203">
        <v>0</v>
      </c>
      <c r="AK87" s="203">
        <v>28.73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1.47</v>
      </c>
      <c r="AD88" s="203">
        <v>0</v>
      </c>
      <c r="AE88" s="203">
        <v>0</v>
      </c>
      <c r="AF88" s="203">
        <v>0</v>
      </c>
      <c r="AG88" s="203">
        <v>-0.45</v>
      </c>
      <c r="AH88" s="203">
        <v>0</v>
      </c>
      <c r="AI88" s="203">
        <v>0</v>
      </c>
      <c r="AJ88" s="203">
        <v>0</v>
      </c>
      <c r="AK88" s="203">
        <v>28.73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1.47</v>
      </c>
      <c r="AD89" s="203">
        <v>0</v>
      </c>
      <c r="AE89" s="203">
        <v>0</v>
      </c>
      <c r="AF89" s="203">
        <v>0</v>
      </c>
      <c r="AG89" s="203">
        <v>-0.45</v>
      </c>
      <c r="AH89" s="203">
        <v>0</v>
      </c>
      <c r="AI89" s="203">
        <v>0</v>
      </c>
      <c r="AJ89" s="203">
        <v>0</v>
      </c>
      <c r="AK89" s="203">
        <v>29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1.47</v>
      </c>
      <c r="AD90" s="203">
        <v>0</v>
      </c>
      <c r="AE90" s="203">
        <v>0</v>
      </c>
      <c r="AF90" s="203">
        <v>0</v>
      </c>
      <c r="AG90" s="203">
        <v>-0.45</v>
      </c>
      <c r="AH90" s="203">
        <v>0</v>
      </c>
      <c r="AI90" s="203">
        <v>0</v>
      </c>
      <c r="AJ90" s="203">
        <v>0</v>
      </c>
      <c r="AK90" s="203">
        <v>29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-0.45</v>
      </c>
      <c r="AH91" s="203">
        <v>0</v>
      </c>
      <c r="AI91" s="203">
        <v>0</v>
      </c>
      <c r="AJ91" s="203">
        <v>0</v>
      </c>
      <c r="AK91" s="203">
        <v>29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-0.45</v>
      </c>
      <c r="AH92" s="203">
        <v>0</v>
      </c>
      <c r="AI92" s="203">
        <v>0</v>
      </c>
      <c r="AJ92" s="203">
        <v>0</v>
      </c>
      <c r="AK92" s="203">
        <v>29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-0.45</v>
      </c>
      <c r="AH93" s="203">
        <v>0</v>
      </c>
      <c r="AI93" s="203">
        <v>0</v>
      </c>
      <c r="AJ93" s="203">
        <v>0</v>
      </c>
      <c r="AK93" s="203">
        <v>29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-0.45</v>
      </c>
      <c r="AH94" s="203">
        <v>0</v>
      </c>
      <c r="AI94" s="203">
        <v>0</v>
      </c>
      <c r="AJ94" s="203">
        <v>0</v>
      </c>
      <c r="AK94" s="203">
        <v>29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-0.45</v>
      </c>
      <c r="AH95" s="203">
        <v>0</v>
      </c>
      <c r="AI95" s="203">
        <v>0</v>
      </c>
      <c r="AJ95" s="203">
        <v>0</v>
      </c>
      <c r="AK95" s="203">
        <v>29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-0.45</v>
      </c>
      <c r="AH96" s="203">
        <v>0</v>
      </c>
      <c r="AI96" s="203">
        <v>0</v>
      </c>
      <c r="AJ96" s="203">
        <v>0</v>
      </c>
      <c r="AK96" s="203">
        <v>29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-0.45</v>
      </c>
      <c r="AH97" s="203">
        <v>0</v>
      </c>
      <c r="AI97" s="203">
        <v>0</v>
      </c>
      <c r="AJ97" s="203">
        <v>0</v>
      </c>
      <c r="AK97" s="203">
        <v>29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-0.45</v>
      </c>
      <c r="AH98" s="203">
        <v>0</v>
      </c>
      <c r="AI98" s="203">
        <v>0</v>
      </c>
      <c r="AJ98" s="203">
        <v>0</v>
      </c>
      <c r="AK98" s="203">
        <v>29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4.3429999999999934E-2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-1.0800000000000008E-2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0.69349500000000008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-0.09</v>
      </c>
      <c r="AH3" s="203">
        <v>0</v>
      </c>
      <c r="AI3" s="203">
        <v>0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-0.09</v>
      </c>
      <c r="AH4" s="203">
        <v>0</v>
      </c>
      <c r="AI4" s="203">
        <v>0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-0.09</v>
      </c>
      <c r="AH5" s="203">
        <v>0</v>
      </c>
      <c r="AI5" s="203">
        <v>0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-0.09</v>
      </c>
      <c r="AH6" s="203">
        <v>0</v>
      </c>
      <c r="AI6" s="203">
        <v>0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-0.09</v>
      </c>
      <c r="AH7" s="203">
        <v>0</v>
      </c>
      <c r="AI7" s="203">
        <v>0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-0.09</v>
      </c>
      <c r="AH8" s="203">
        <v>0</v>
      </c>
      <c r="AI8" s="203">
        <v>0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-0.09</v>
      </c>
      <c r="AH9" s="203">
        <v>0</v>
      </c>
      <c r="AI9" s="203">
        <v>0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-0.09</v>
      </c>
      <c r="AH10" s="203">
        <v>0</v>
      </c>
      <c r="AI10" s="203">
        <v>0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-0.09</v>
      </c>
      <c r="AH11" s="203">
        <v>0</v>
      </c>
      <c r="AI11" s="203">
        <v>0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-0.09</v>
      </c>
      <c r="AH12" s="203">
        <v>0</v>
      </c>
      <c r="AI12" s="203">
        <v>0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-0.09</v>
      </c>
      <c r="AH13" s="203">
        <v>0</v>
      </c>
      <c r="AI13" s="203">
        <v>0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-0.09</v>
      </c>
      <c r="AH14" s="203">
        <v>0</v>
      </c>
      <c r="AI14" s="203">
        <v>0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-0.09</v>
      </c>
      <c r="AH15" s="203">
        <v>0</v>
      </c>
      <c r="AI15" s="203">
        <v>0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-0.09</v>
      </c>
      <c r="AH16" s="203">
        <v>0</v>
      </c>
      <c r="AI16" s="203">
        <v>0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-0.09</v>
      </c>
      <c r="AH17" s="203">
        <v>0</v>
      </c>
      <c r="AI17" s="203">
        <v>0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-0.09</v>
      </c>
      <c r="AH18" s="203">
        <v>0</v>
      </c>
      <c r="AI18" s="203">
        <v>0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-0.09</v>
      </c>
      <c r="AH19" s="203">
        <v>0</v>
      </c>
      <c r="AI19" s="203">
        <v>0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-0.09</v>
      </c>
      <c r="AH20" s="203">
        <v>0</v>
      </c>
      <c r="AI20" s="203">
        <v>0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-0.09</v>
      </c>
      <c r="AH21" s="203">
        <v>0</v>
      </c>
      <c r="AI21" s="203">
        <v>0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-0.09</v>
      </c>
      <c r="AH22" s="203">
        <v>0</v>
      </c>
      <c r="AI22" s="203">
        <v>0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-0.09</v>
      </c>
      <c r="AH23" s="203">
        <v>0</v>
      </c>
      <c r="AI23" s="203">
        <v>0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-0.09</v>
      </c>
      <c r="AH24" s="203">
        <v>0</v>
      </c>
      <c r="AI24" s="203">
        <v>0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-0.09</v>
      </c>
      <c r="AH25" s="203">
        <v>0</v>
      </c>
      <c r="AI25" s="203">
        <v>0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-0.09</v>
      </c>
      <c r="AH26" s="203">
        <v>0</v>
      </c>
      <c r="AI26" s="203">
        <v>0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-0.09</v>
      </c>
      <c r="AH27" s="203">
        <v>0</v>
      </c>
      <c r="AI27" s="203">
        <v>0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-0.09</v>
      </c>
      <c r="AH28" s="203">
        <v>0</v>
      </c>
      <c r="AI28" s="203">
        <v>0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-0.09</v>
      </c>
      <c r="AH29" s="203">
        <v>0</v>
      </c>
      <c r="AI29" s="203">
        <v>0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-0.09</v>
      </c>
      <c r="AH30" s="203">
        <v>0</v>
      </c>
      <c r="AI30" s="203">
        <v>0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-0.09</v>
      </c>
      <c r="AH31" s="203">
        <v>0</v>
      </c>
      <c r="AI31" s="203">
        <v>0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-0.09</v>
      </c>
      <c r="AH32" s="203">
        <v>0</v>
      </c>
      <c r="AI32" s="203">
        <v>0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-0.09</v>
      </c>
      <c r="AH33" s="203">
        <v>0</v>
      </c>
      <c r="AI33" s="203">
        <v>0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-0.09</v>
      </c>
      <c r="AH34" s="203">
        <v>0</v>
      </c>
      <c r="AI34" s="203">
        <v>0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-0.09</v>
      </c>
      <c r="AH35" s="203">
        <v>0</v>
      </c>
      <c r="AI35" s="203">
        <v>0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-0.09</v>
      </c>
      <c r="AH36" s="203">
        <v>0</v>
      </c>
      <c r="AI36" s="203">
        <v>0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-0.09</v>
      </c>
      <c r="AH37" s="203">
        <v>0</v>
      </c>
      <c r="AI37" s="203">
        <v>0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-0.09</v>
      </c>
      <c r="AH38" s="203">
        <v>0</v>
      </c>
      <c r="AI38" s="203">
        <v>0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-0.09</v>
      </c>
      <c r="AH39" s="203">
        <v>0</v>
      </c>
      <c r="AI39" s="203">
        <v>0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-0.09</v>
      </c>
      <c r="AH40" s="203">
        <v>0</v>
      </c>
      <c r="AI40" s="203">
        <v>0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-0.09</v>
      </c>
      <c r="AH41" s="203">
        <v>0</v>
      </c>
      <c r="AI41" s="203">
        <v>0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-0.09</v>
      </c>
      <c r="AH42" s="203">
        <v>0</v>
      </c>
      <c r="AI42" s="203">
        <v>0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-0.09</v>
      </c>
      <c r="AH43" s="203">
        <v>0</v>
      </c>
      <c r="AI43" s="203">
        <v>0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-0.09</v>
      </c>
      <c r="AH44" s="203">
        <v>0</v>
      </c>
      <c r="AI44" s="203">
        <v>0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-0.09</v>
      </c>
      <c r="AH45" s="203">
        <v>0</v>
      </c>
      <c r="AI45" s="203">
        <v>0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-0.09</v>
      </c>
      <c r="AH46" s="203">
        <v>0</v>
      </c>
      <c r="AI46" s="203">
        <v>0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-0.09</v>
      </c>
      <c r="AH47" s="203">
        <v>0</v>
      </c>
      <c r="AI47" s="203">
        <v>0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-0.09</v>
      </c>
      <c r="AH48" s="203">
        <v>0</v>
      </c>
      <c r="AI48" s="203">
        <v>0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-0.09</v>
      </c>
      <c r="AH49" s="203">
        <v>0</v>
      </c>
      <c r="AI49" s="203">
        <v>0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-0.09</v>
      </c>
      <c r="AH50" s="203">
        <v>0</v>
      </c>
      <c r="AI50" s="203">
        <v>0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-0.09</v>
      </c>
      <c r="AH51" s="203">
        <v>0</v>
      </c>
      <c r="AI51" s="203">
        <v>0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-0.09</v>
      </c>
      <c r="AH52" s="203">
        <v>0</v>
      </c>
      <c r="AI52" s="203">
        <v>0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-0.09</v>
      </c>
      <c r="AH53" s="203">
        <v>0</v>
      </c>
      <c r="AI53" s="203">
        <v>0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-0.09</v>
      </c>
      <c r="AH54" s="203">
        <v>0</v>
      </c>
      <c r="AI54" s="203">
        <v>0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-0.09</v>
      </c>
      <c r="AH55" s="203">
        <v>0</v>
      </c>
      <c r="AI55" s="203">
        <v>0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-0.09</v>
      </c>
      <c r="AH56" s="203">
        <v>0</v>
      </c>
      <c r="AI56" s="203">
        <v>0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-0.09</v>
      </c>
      <c r="AH57" s="203">
        <v>0</v>
      </c>
      <c r="AI57" s="203">
        <v>0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-0.09</v>
      </c>
      <c r="AH58" s="203">
        <v>0</v>
      </c>
      <c r="AI58" s="203">
        <v>0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-0.09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-0.09</v>
      </c>
      <c r="AH60" s="203">
        <v>0</v>
      </c>
      <c r="AI60" s="203">
        <v>0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-0.09</v>
      </c>
      <c r="AH61" s="203">
        <v>0</v>
      </c>
      <c r="AI61" s="203">
        <v>0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-0.09</v>
      </c>
      <c r="AH62" s="203">
        <v>0</v>
      </c>
      <c r="AI62" s="203">
        <v>0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-0.09</v>
      </c>
      <c r="AH63" s="203">
        <v>0</v>
      </c>
      <c r="AI63" s="203">
        <v>0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-0.09</v>
      </c>
      <c r="AH64" s="203">
        <v>0</v>
      </c>
      <c r="AI64" s="203">
        <v>0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-0.09</v>
      </c>
      <c r="AH65" s="203">
        <v>0</v>
      </c>
      <c r="AI65" s="203">
        <v>0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-0.09</v>
      </c>
      <c r="AH66" s="203">
        <v>0</v>
      </c>
      <c r="AI66" s="203">
        <v>0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-0.09</v>
      </c>
      <c r="AH67" s="203">
        <v>0</v>
      </c>
      <c r="AI67" s="203">
        <v>0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-0.09</v>
      </c>
      <c r="AH68" s="203">
        <v>0</v>
      </c>
      <c r="AI68" s="203">
        <v>0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-0.09</v>
      </c>
      <c r="AH69" s="203">
        <v>0</v>
      </c>
      <c r="AI69" s="203">
        <v>0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-0.09</v>
      </c>
      <c r="AH70" s="203">
        <v>0</v>
      </c>
      <c r="AI70" s="203">
        <v>0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-0.09</v>
      </c>
      <c r="AH71" s="203">
        <v>0</v>
      </c>
      <c r="AI71" s="203">
        <v>0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-0.09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-0.09</v>
      </c>
      <c r="AH73" s="203">
        <v>0</v>
      </c>
      <c r="AI73" s="203">
        <v>0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-0.09</v>
      </c>
      <c r="AH74" s="203">
        <v>0</v>
      </c>
      <c r="AI74" s="203">
        <v>0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-0.09</v>
      </c>
      <c r="AH75" s="203">
        <v>0</v>
      </c>
      <c r="AI75" s="203">
        <v>0</v>
      </c>
      <c r="AJ75" s="203">
        <v>0</v>
      </c>
      <c r="AK75" s="203">
        <v>5.68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-0.09</v>
      </c>
      <c r="AH76" s="203">
        <v>0</v>
      </c>
      <c r="AI76" s="203">
        <v>0</v>
      </c>
      <c r="AJ76" s="203">
        <v>0</v>
      </c>
      <c r="AK76" s="203">
        <v>5.68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-0.09</v>
      </c>
      <c r="AH77" s="203">
        <v>0</v>
      </c>
      <c r="AI77" s="203">
        <v>0</v>
      </c>
      <c r="AJ77" s="203">
        <v>0</v>
      </c>
      <c r="AK77" s="203">
        <v>5.68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-0.09</v>
      </c>
      <c r="AH78" s="203">
        <v>0</v>
      </c>
      <c r="AI78" s="203">
        <v>0</v>
      </c>
      <c r="AJ78" s="203">
        <v>0</v>
      </c>
      <c r="AK78" s="203">
        <v>5.68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-0.09</v>
      </c>
      <c r="AH79" s="203">
        <v>0</v>
      </c>
      <c r="AI79" s="203">
        <v>0</v>
      </c>
      <c r="AJ79" s="203">
        <v>0</v>
      </c>
      <c r="AK79" s="203">
        <v>5.68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-0.09</v>
      </c>
      <c r="AH80" s="203">
        <v>0</v>
      </c>
      <c r="AI80" s="203">
        <v>0</v>
      </c>
      <c r="AJ80" s="203">
        <v>0</v>
      </c>
      <c r="AK80" s="203">
        <v>5.68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-0.09</v>
      </c>
      <c r="AH81" s="203">
        <v>0</v>
      </c>
      <c r="AI81" s="203">
        <v>0</v>
      </c>
      <c r="AJ81" s="203">
        <v>0</v>
      </c>
      <c r="AK81" s="203">
        <v>7.62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-0.09</v>
      </c>
      <c r="AH82" s="203">
        <v>0</v>
      </c>
      <c r="AI82" s="203">
        <v>0</v>
      </c>
      <c r="AJ82" s="203">
        <v>0</v>
      </c>
      <c r="AK82" s="203">
        <v>7.62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-0.09</v>
      </c>
      <c r="AH83" s="203">
        <v>0</v>
      </c>
      <c r="AI83" s="203">
        <v>0</v>
      </c>
      <c r="AJ83" s="203">
        <v>0</v>
      </c>
      <c r="AK83" s="203">
        <v>7.62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-0.09</v>
      </c>
      <c r="AH84" s="203">
        <v>0</v>
      </c>
      <c r="AI84" s="203">
        <v>0</v>
      </c>
      <c r="AJ84" s="203">
        <v>0</v>
      </c>
      <c r="AK84" s="203">
        <v>7.62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-0.09</v>
      </c>
      <c r="AH85" s="203">
        <v>0</v>
      </c>
      <c r="AI85" s="203">
        <v>0</v>
      </c>
      <c r="AJ85" s="203">
        <v>0</v>
      </c>
      <c r="AK85" s="203">
        <v>5.68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-0.09</v>
      </c>
      <c r="AH86" s="203">
        <v>0</v>
      </c>
      <c r="AI86" s="203">
        <v>0</v>
      </c>
      <c r="AJ86" s="203">
        <v>0</v>
      </c>
      <c r="AK86" s="203">
        <v>5.68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-0.09</v>
      </c>
      <c r="AH87" s="203">
        <v>0</v>
      </c>
      <c r="AI87" s="203">
        <v>0</v>
      </c>
      <c r="AJ87" s="203">
        <v>0</v>
      </c>
      <c r="AK87" s="203">
        <v>5.77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-0.09</v>
      </c>
      <c r="AH88" s="203">
        <v>0</v>
      </c>
      <c r="AI88" s="203">
        <v>0</v>
      </c>
      <c r="AJ88" s="203">
        <v>0</v>
      </c>
      <c r="AK88" s="203">
        <v>5.77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-0.09</v>
      </c>
      <c r="AH89" s="203">
        <v>0</v>
      </c>
      <c r="AI89" s="203">
        <v>0</v>
      </c>
      <c r="AJ89" s="203">
        <v>0</v>
      </c>
      <c r="AK89" s="203">
        <v>5.82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-0.09</v>
      </c>
      <c r="AH90" s="203">
        <v>0</v>
      </c>
      <c r="AI90" s="203">
        <v>0</v>
      </c>
      <c r="AJ90" s="203">
        <v>0</v>
      </c>
      <c r="AK90" s="203">
        <v>5.82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-0.09</v>
      </c>
      <c r="AH91" s="203">
        <v>0</v>
      </c>
      <c r="AI91" s="203">
        <v>0</v>
      </c>
      <c r="AJ91" s="203">
        <v>0</v>
      </c>
      <c r="AK91" s="203">
        <v>5.82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-0.09</v>
      </c>
      <c r="AH92" s="203">
        <v>0</v>
      </c>
      <c r="AI92" s="203">
        <v>0</v>
      </c>
      <c r="AJ92" s="203">
        <v>0</v>
      </c>
      <c r="AK92" s="203">
        <v>5.82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-0.09</v>
      </c>
      <c r="AH93" s="203">
        <v>0</v>
      </c>
      <c r="AI93" s="203">
        <v>0</v>
      </c>
      <c r="AJ93" s="203">
        <v>0</v>
      </c>
      <c r="AK93" s="203">
        <v>5.82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-0.09</v>
      </c>
      <c r="AH94" s="203">
        <v>0</v>
      </c>
      <c r="AI94" s="203">
        <v>0</v>
      </c>
      <c r="AJ94" s="203">
        <v>0</v>
      </c>
      <c r="AK94" s="203">
        <v>5.82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-0.09</v>
      </c>
      <c r="AH95" s="203">
        <v>0</v>
      </c>
      <c r="AI95" s="203">
        <v>0</v>
      </c>
      <c r="AJ95" s="203">
        <v>0</v>
      </c>
      <c r="AK95" s="203">
        <v>5.82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-0.09</v>
      </c>
      <c r="AH96" s="203">
        <v>0</v>
      </c>
      <c r="AI96" s="203">
        <v>0</v>
      </c>
      <c r="AJ96" s="203">
        <v>0</v>
      </c>
      <c r="AK96" s="203">
        <v>5.82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-0.09</v>
      </c>
      <c r="AH97" s="203">
        <v>0</v>
      </c>
      <c r="AI97" s="203">
        <v>0</v>
      </c>
      <c r="AJ97" s="203">
        <v>0</v>
      </c>
      <c r="AK97" s="203">
        <v>5.82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-0.09</v>
      </c>
      <c r="AH98" s="203">
        <v>0</v>
      </c>
      <c r="AI98" s="203">
        <v>0</v>
      </c>
      <c r="AJ98" s="203">
        <v>0</v>
      </c>
      <c r="AK98" s="203">
        <v>5.82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-2.1599999999999979E-3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0.14117500000000005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453</v>
      </c>
      <c r="D2" t="s">
        <v>453</v>
      </c>
      <c r="E2" t="s">
        <v>453</v>
      </c>
      <c r="F2" t="s">
        <v>453</v>
      </c>
      <c r="G2" t="s">
        <v>453</v>
      </c>
      <c r="H2" t="s">
        <v>453</v>
      </c>
      <c r="I2" t="s">
        <v>453</v>
      </c>
      <c r="J2" t="s">
        <v>453</v>
      </c>
      <c r="K2" t="s">
        <v>453</v>
      </c>
      <c r="L2" t="s">
        <v>453</v>
      </c>
      <c r="M2" t="s">
        <v>453</v>
      </c>
      <c r="N2" t="s">
        <v>453</v>
      </c>
      <c r="O2" t="s">
        <v>453</v>
      </c>
      <c r="P2" t="s">
        <v>453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3">
        <v>-1.5</v>
      </c>
      <c r="H3" s="203">
        <v>0</v>
      </c>
      <c r="I3" s="203">
        <v>0</v>
      </c>
      <c r="J3" s="203">
        <v>0</v>
      </c>
      <c r="K3" s="203">
        <v>285.95999999999998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-1.5</v>
      </c>
      <c r="H4" s="203">
        <v>0</v>
      </c>
      <c r="I4" s="203">
        <v>0</v>
      </c>
      <c r="J4" s="203">
        <v>0</v>
      </c>
      <c r="K4" s="203">
        <v>317.95999999999998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-1.5</v>
      </c>
      <c r="H5" s="203">
        <v>0</v>
      </c>
      <c r="I5" s="203">
        <v>0</v>
      </c>
      <c r="J5" s="203">
        <v>0</v>
      </c>
      <c r="K5" s="203">
        <v>317.95999999999998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-1.5</v>
      </c>
      <c r="H6" s="203">
        <v>0</v>
      </c>
      <c r="I6" s="203">
        <v>0</v>
      </c>
      <c r="J6" s="203">
        <v>0</v>
      </c>
      <c r="K6" s="203">
        <v>317.95999999999998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3">
        <v>-1.5</v>
      </c>
      <c r="H7" s="203">
        <v>0</v>
      </c>
      <c r="I7" s="203">
        <v>0</v>
      </c>
      <c r="J7" s="203">
        <v>0</v>
      </c>
      <c r="K7" s="203">
        <v>285.95999999999998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3">
        <v>-1.5</v>
      </c>
      <c r="H8" s="203">
        <v>0</v>
      </c>
      <c r="I8" s="203">
        <v>0</v>
      </c>
      <c r="J8" s="203">
        <v>0</v>
      </c>
      <c r="K8" s="203">
        <v>285.95999999999998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3">
        <v>-1.5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3">
        <v>-1.5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3">
        <v>-1.5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3">
        <v>-1.5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3">
        <v>-1.5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3">
        <v>-1.5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3">
        <v>-1.5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3">
        <v>-1.5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3">
        <v>-1.5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3">
        <v>-1.5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3">
        <v>-1.5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3">
        <v>-1.5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3">
        <v>-1.5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3">
        <v>-1.5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3">
        <v>-1.5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3">
        <v>-1.5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3">
        <v>-1.5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3">
        <v>-1.5</v>
      </c>
      <c r="H26" s="203">
        <v>0</v>
      </c>
      <c r="I26" s="203">
        <v>0</v>
      </c>
      <c r="J26" s="203">
        <v>0</v>
      </c>
      <c r="K26" s="203">
        <v>285.95999999999998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3">
        <v>-1.5</v>
      </c>
      <c r="H27" s="203">
        <v>0</v>
      </c>
      <c r="I27" s="203">
        <v>0</v>
      </c>
      <c r="J27" s="203">
        <v>0</v>
      </c>
      <c r="K27" s="203">
        <v>285.95999999999998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3">
        <v>-1.5</v>
      </c>
      <c r="H28" s="203">
        <v>0</v>
      </c>
      <c r="I28" s="203">
        <v>0</v>
      </c>
      <c r="J28" s="203">
        <v>0</v>
      </c>
      <c r="K28" s="203">
        <v>285.95999999999998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3">
        <v>-1.5</v>
      </c>
      <c r="H29" s="203">
        <v>0</v>
      </c>
      <c r="I29" s="203">
        <v>0</v>
      </c>
      <c r="J29" s="203">
        <v>0</v>
      </c>
      <c r="K29" s="203">
        <v>285.95999999999998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3">
        <v>-1.5</v>
      </c>
      <c r="H30" s="203">
        <v>0</v>
      </c>
      <c r="I30" s="203">
        <v>0</v>
      </c>
      <c r="J30" s="203">
        <v>0</v>
      </c>
      <c r="K30" s="203">
        <v>285.95999999999998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3">
        <v>-1.5</v>
      </c>
      <c r="H31" s="203">
        <v>0</v>
      </c>
      <c r="I31" s="203">
        <v>0</v>
      </c>
      <c r="J31" s="203">
        <v>0</v>
      </c>
      <c r="K31" s="203">
        <v>285.95999999999998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3">
        <v>-1.5</v>
      </c>
      <c r="H32" s="203">
        <v>0</v>
      </c>
      <c r="I32" s="203">
        <v>0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3">
        <v>-1.5</v>
      </c>
      <c r="H33" s="203">
        <v>0</v>
      </c>
      <c r="I33" s="203">
        <v>0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3">
        <v>-1.5</v>
      </c>
      <c r="H34" s="203">
        <v>0</v>
      </c>
      <c r="I34" s="203">
        <v>0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3">
        <v>-1.5</v>
      </c>
      <c r="H35" s="203">
        <v>0</v>
      </c>
      <c r="I35" s="203">
        <v>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3">
        <v>-1.5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3">
        <v>-1.5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-1.5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-1.5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-1.5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35.07</v>
      </c>
      <c r="D41" s="26">
        <v>0</v>
      </c>
      <c r="E41" s="26">
        <v>0</v>
      </c>
      <c r="F41" s="26">
        <v>0</v>
      </c>
      <c r="G41" s="203">
        <v>-1.5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-1.5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3">
        <v>-1.5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3">
        <v>-1.5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3">
        <v>-1.5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-1.5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-1.5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-1.5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-1.5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3">
        <v>-1.5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3">
        <v>-1.5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3">
        <v>-1.5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3">
        <v>-1.5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3">
        <v>-1.5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-1.5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-1.5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-1.5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-1.5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-1.5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3">
        <v>-1.5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-1.5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-1.5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3">
        <v>-1.5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3">
        <v>-1.5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3">
        <v>-1.5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33.68</v>
      </c>
      <c r="D66" s="26">
        <v>0</v>
      </c>
      <c r="E66" s="26">
        <v>0</v>
      </c>
      <c r="F66" s="26">
        <v>0</v>
      </c>
      <c r="G66" s="203">
        <v>-1.5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3">
        <v>-1.5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3">
        <v>-1.5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3">
        <v>-1.5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-1.5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3">
        <v>-1.5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3">
        <v>-1.5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3">
        <v>-1.5</v>
      </c>
      <c r="H73" s="203">
        <v>0</v>
      </c>
      <c r="I73" s="203">
        <v>0</v>
      </c>
      <c r="J73" s="203">
        <v>0</v>
      </c>
      <c r="K73" s="203">
        <v>285.95999999999998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3">
        <v>-1.5</v>
      </c>
      <c r="H74" s="203">
        <v>0</v>
      </c>
      <c r="I74" s="203">
        <v>0</v>
      </c>
      <c r="J74" s="203">
        <v>0</v>
      </c>
      <c r="K74" s="203">
        <v>285.95999999999998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3">
        <v>-1.5</v>
      </c>
      <c r="H75" s="203">
        <v>0</v>
      </c>
      <c r="I75" s="203">
        <v>0</v>
      </c>
      <c r="J75" s="203">
        <v>0</v>
      </c>
      <c r="K75" s="203">
        <v>310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-1.5</v>
      </c>
      <c r="H76" s="203">
        <v>0</v>
      </c>
      <c r="I76" s="203">
        <v>0</v>
      </c>
      <c r="J76" s="203">
        <v>0</v>
      </c>
      <c r="K76" s="203">
        <v>310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3">
        <v>-1.5</v>
      </c>
      <c r="H77" s="203">
        <v>0</v>
      </c>
      <c r="I77" s="203">
        <v>0</v>
      </c>
      <c r="J77" s="203">
        <v>0</v>
      </c>
      <c r="K77" s="203">
        <v>310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3">
        <v>-1.5</v>
      </c>
      <c r="H78" s="203">
        <v>0</v>
      </c>
      <c r="I78" s="203">
        <v>0</v>
      </c>
      <c r="J78" s="203">
        <v>0</v>
      </c>
      <c r="K78" s="203">
        <v>310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03">
        <v>-1.5</v>
      </c>
      <c r="H79" s="203">
        <v>0</v>
      </c>
      <c r="I79" s="203">
        <v>0</v>
      </c>
      <c r="J79" s="203">
        <v>0</v>
      </c>
      <c r="K79" s="203">
        <v>310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3">
        <v>-1.5</v>
      </c>
      <c r="H80" s="203">
        <v>0</v>
      </c>
      <c r="I80" s="203">
        <v>0</v>
      </c>
      <c r="J80" s="203">
        <v>0</v>
      </c>
      <c r="K80" s="203">
        <v>310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3">
        <v>-1.5</v>
      </c>
      <c r="H81" s="203">
        <v>0</v>
      </c>
      <c r="I81" s="203">
        <v>0</v>
      </c>
      <c r="J81" s="203">
        <v>0</v>
      </c>
      <c r="K81" s="203">
        <v>310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3">
        <v>-1.5</v>
      </c>
      <c r="H82" s="203">
        <v>0</v>
      </c>
      <c r="I82" s="203">
        <v>0</v>
      </c>
      <c r="J82" s="203">
        <v>0</v>
      </c>
      <c r="K82" s="203">
        <v>310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3">
        <v>-1.5</v>
      </c>
      <c r="H83" s="203">
        <v>0</v>
      </c>
      <c r="I83" s="203">
        <v>0</v>
      </c>
      <c r="J83" s="203">
        <v>0</v>
      </c>
      <c r="K83" s="203">
        <v>310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3">
        <v>-1.5</v>
      </c>
      <c r="H84" s="203">
        <v>0</v>
      </c>
      <c r="I84" s="203">
        <v>0</v>
      </c>
      <c r="J84" s="203">
        <v>0</v>
      </c>
      <c r="K84" s="203">
        <v>310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3">
        <v>-1.5</v>
      </c>
      <c r="H85" s="203">
        <v>0</v>
      </c>
      <c r="I85" s="203">
        <v>0</v>
      </c>
      <c r="J85" s="203">
        <v>0</v>
      </c>
      <c r="K85" s="203">
        <v>310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3">
        <v>-1.5</v>
      </c>
      <c r="H86" s="203">
        <v>0</v>
      </c>
      <c r="I86" s="203">
        <v>0</v>
      </c>
      <c r="J86" s="203">
        <v>0</v>
      </c>
      <c r="K86" s="203">
        <v>279.60000000000002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37.270000000000003</v>
      </c>
      <c r="D87" s="26">
        <v>0</v>
      </c>
      <c r="E87" s="26">
        <v>0</v>
      </c>
      <c r="F87" s="26">
        <v>0</v>
      </c>
      <c r="G87" s="203">
        <v>-1.5</v>
      </c>
      <c r="H87" s="203">
        <v>0</v>
      </c>
      <c r="I87" s="203">
        <v>0</v>
      </c>
      <c r="J87" s="203">
        <v>0</v>
      </c>
      <c r="K87" s="203">
        <v>283.60000000000002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3">
        <v>-1.5</v>
      </c>
      <c r="H88" s="203">
        <v>0</v>
      </c>
      <c r="I88" s="203">
        <v>0</v>
      </c>
      <c r="J88" s="203">
        <v>0</v>
      </c>
      <c r="K88" s="203">
        <v>315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3">
        <v>-1.5</v>
      </c>
      <c r="H89" s="203">
        <v>0</v>
      </c>
      <c r="I89" s="203">
        <v>0</v>
      </c>
      <c r="J89" s="203">
        <v>0</v>
      </c>
      <c r="K89" s="203">
        <v>285.95999999999998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3">
        <v>-1.5</v>
      </c>
      <c r="H90" s="203">
        <v>0</v>
      </c>
      <c r="I90" s="203">
        <v>0</v>
      </c>
      <c r="J90" s="203">
        <v>0</v>
      </c>
      <c r="K90" s="203">
        <v>285.95999999999998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3">
        <v>-1.5</v>
      </c>
      <c r="H91" s="203">
        <v>0</v>
      </c>
      <c r="I91" s="203">
        <v>0</v>
      </c>
      <c r="J91" s="203">
        <v>0</v>
      </c>
      <c r="K91" s="203">
        <v>285.95999999999998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3">
        <v>-1.5</v>
      </c>
      <c r="H92" s="203">
        <v>0</v>
      </c>
      <c r="I92" s="203">
        <v>0</v>
      </c>
      <c r="J92" s="203">
        <v>0</v>
      </c>
      <c r="K92" s="203">
        <v>285.95999999999998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3">
        <v>-1.5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3">
        <v>-1.5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3">
        <v>-1.5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3">
        <v>-1.5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3">
        <v>-1.5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3">
        <v>-1.5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0.86400499999999991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-3.5999999999999997E-2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6.7028699999999981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15.59</v>
      </c>
      <c r="D3" s="203">
        <v>3.23</v>
      </c>
      <c r="E3" s="203">
        <v>0</v>
      </c>
      <c r="F3" s="203">
        <v>23.37</v>
      </c>
      <c r="G3" s="203">
        <v>7.15</v>
      </c>
      <c r="H3" s="203">
        <v>0</v>
      </c>
      <c r="I3" s="203">
        <v>25.75</v>
      </c>
      <c r="J3" s="203">
        <v>1.2</v>
      </c>
      <c r="K3" s="203">
        <v>5.63</v>
      </c>
      <c r="L3" s="203">
        <v>4.4400000000000004</v>
      </c>
      <c r="M3" s="203">
        <v>1.1200000000000001</v>
      </c>
      <c r="N3" s="203">
        <v>1.82</v>
      </c>
      <c r="O3" s="203">
        <v>2.57</v>
      </c>
      <c r="P3" s="203">
        <v>0.96</v>
      </c>
      <c r="Q3" s="203">
        <v>0.33</v>
      </c>
      <c r="R3" s="203">
        <v>0.65</v>
      </c>
      <c r="S3" s="203">
        <v>0.4</v>
      </c>
      <c r="T3" s="203">
        <v>0</v>
      </c>
      <c r="U3" s="203">
        <v>1.45</v>
      </c>
      <c r="V3" s="203">
        <v>0.42</v>
      </c>
      <c r="W3" s="203">
        <v>0.48</v>
      </c>
      <c r="X3" s="203">
        <v>2.27</v>
      </c>
      <c r="Y3" s="203">
        <v>0</v>
      </c>
      <c r="Z3" s="203">
        <v>1.99</v>
      </c>
      <c r="AA3" s="203">
        <v>1.05</v>
      </c>
      <c r="AB3" s="203">
        <v>0</v>
      </c>
      <c r="AC3" s="203">
        <v>21.32</v>
      </c>
      <c r="AD3" s="203">
        <v>0</v>
      </c>
      <c r="AE3" s="203">
        <v>0</v>
      </c>
      <c r="AF3" s="203">
        <v>0</v>
      </c>
      <c r="AG3" s="203">
        <v>34.369999999999997</v>
      </c>
      <c r="AH3" s="203">
        <v>0</v>
      </c>
      <c r="AI3" s="203">
        <v>57.43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15.59</v>
      </c>
      <c r="D4" s="203">
        <v>3.23</v>
      </c>
      <c r="E4" s="203">
        <v>0</v>
      </c>
      <c r="F4" s="203">
        <v>23.37</v>
      </c>
      <c r="G4" s="203">
        <v>7.15</v>
      </c>
      <c r="H4" s="203">
        <v>0</v>
      </c>
      <c r="I4" s="203">
        <v>25.75</v>
      </c>
      <c r="J4" s="203">
        <v>1.2</v>
      </c>
      <c r="K4" s="203">
        <v>5.63</v>
      </c>
      <c r="L4" s="203">
        <v>4.4400000000000004</v>
      </c>
      <c r="M4" s="203">
        <v>1.1200000000000001</v>
      </c>
      <c r="N4" s="203">
        <v>1.82</v>
      </c>
      <c r="O4" s="203">
        <v>2.57</v>
      </c>
      <c r="P4" s="203">
        <v>0.96</v>
      </c>
      <c r="Q4" s="203">
        <v>0.33</v>
      </c>
      <c r="R4" s="203">
        <v>0.65</v>
      </c>
      <c r="S4" s="203">
        <v>0.4</v>
      </c>
      <c r="T4" s="203">
        <v>0</v>
      </c>
      <c r="U4" s="203">
        <v>1.45</v>
      </c>
      <c r="V4" s="203">
        <v>0.42</v>
      </c>
      <c r="W4" s="203">
        <v>0.48</v>
      </c>
      <c r="X4" s="203">
        <v>2.27</v>
      </c>
      <c r="Y4" s="203">
        <v>0</v>
      </c>
      <c r="Z4" s="203">
        <v>1.99</v>
      </c>
      <c r="AA4" s="203">
        <v>1.05</v>
      </c>
      <c r="AB4" s="203">
        <v>0</v>
      </c>
      <c r="AC4" s="203">
        <v>21.32</v>
      </c>
      <c r="AD4" s="203">
        <v>0</v>
      </c>
      <c r="AE4" s="203">
        <v>0</v>
      </c>
      <c r="AF4" s="203">
        <v>0</v>
      </c>
      <c r="AG4" s="203">
        <v>34.369999999999997</v>
      </c>
      <c r="AH4" s="203">
        <v>0</v>
      </c>
      <c r="AI4" s="203">
        <v>57.43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15.59</v>
      </c>
      <c r="D5" s="203">
        <v>3.23</v>
      </c>
      <c r="E5" s="203">
        <v>0</v>
      </c>
      <c r="F5" s="203">
        <v>23.37</v>
      </c>
      <c r="G5" s="203">
        <v>7.15</v>
      </c>
      <c r="H5" s="203">
        <v>0</v>
      </c>
      <c r="I5" s="203">
        <v>25.75</v>
      </c>
      <c r="J5" s="203">
        <v>1.2</v>
      </c>
      <c r="K5" s="203">
        <v>5.63</v>
      </c>
      <c r="L5" s="203">
        <v>4.4400000000000004</v>
      </c>
      <c r="M5" s="203">
        <v>1.1200000000000001</v>
      </c>
      <c r="N5" s="203">
        <v>1.82</v>
      </c>
      <c r="O5" s="203">
        <v>2.57</v>
      </c>
      <c r="P5" s="203">
        <v>0.96</v>
      </c>
      <c r="Q5" s="203">
        <v>0.33</v>
      </c>
      <c r="R5" s="203">
        <v>0.65</v>
      </c>
      <c r="S5" s="203">
        <v>0.4</v>
      </c>
      <c r="T5" s="203">
        <v>0</v>
      </c>
      <c r="U5" s="203">
        <v>1.45</v>
      </c>
      <c r="V5" s="203">
        <v>0.42</v>
      </c>
      <c r="W5" s="203">
        <v>0.48</v>
      </c>
      <c r="X5" s="203">
        <v>2.27</v>
      </c>
      <c r="Y5" s="203">
        <v>0</v>
      </c>
      <c r="Z5" s="203">
        <v>1.99</v>
      </c>
      <c r="AA5" s="203">
        <v>1.05</v>
      </c>
      <c r="AB5" s="203">
        <v>0</v>
      </c>
      <c r="AC5" s="203">
        <v>21.32</v>
      </c>
      <c r="AD5" s="203">
        <v>0</v>
      </c>
      <c r="AE5" s="203">
        <v>0</v>
      </c>
      <c r="AF5" s="203">
        <v>0</v>
      </c>
      <c r="AG5" s="203">
        <v>34.369999999999997</v>
      </c>
      <c r="AH5" s="203">
        <v>0</v>
      </c>
      <c r="AI5" s="203">
        <v>57.43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15.59</v>
      </c>
      <c r="D6" s="203">
        <v>3.23</v>
      </c>
      <c r="E6" s="203">
        <v>0</v>
      </c>
      <c r="F6" s="203">
        <v>23.37</v>
      </c>
      <c r="G6" s="203">
        <v>7.15</v>
      </c>
      <c r="H6" s="203">
        <v>0</v>
      </c>
      <c r="I6" s="203">
        <v>25.75</v>
      </c>
      <c r="J6" s="203">
        <v>1.2</v>
      </c>
      <c r="K6" s="203">
        <v>5.63</v>
      </c>
      <c r="L6" s="203">
        <v>4.4400000000000004</v>
      </c>
      <c r="M6" s="203">
        <v>1.1200000000000001</v>
      </c>
      <c r="N6" s="203">
        <v>1.82</v>
      </c>
      <c r="O6" s="203">
        <v>2.57</v>
      </c>
      <c r="P6" s="203">
        <v>0.96</v>
      </c>
      <c r="Q6" s="203">
        <v>0.33</v>
      </c>
      <c r="R6" s="203">
        <v>0.65</v>
      </c>
      <c r="S6" s="203">
        <v>0.4</v>
      </c>
      <c r="T6" s="203">
        <v>0</v>
      </c>
      <c r="U6" s="203">
        <v>1.45</v>
      </c>
      <c r="V6" s="203">
        <v>0.42</v>
      </c>
      <c r="W6" s="203">
        <v>0.48</v>
      </c>
      <c r="X6" s="203">
        <v>2.27</v>
      </c>
      <c r="Y6" s="203">
        <v>0</v>
      </c>
      <c r="Z6" s="203">
        <v>1.99</v>
      </c>
      <c r="AA6" s="203">
        <v>1.05</v>
      </c>
      <c r="AB6" s="203">
        <v>0</v>
      </c>
      <c r="AC6" s="203">
        <v>21.32</v>
      </c>
      <c r="AD6" s="203">
        <v>0</v>
      </c>
      <c r="AE6" s="203">
        <v>0</v>
      </c>
      <c r="AF6" s="203">
        <v>0</v>
      </c>
      <c r="AG6" s="203">
        <v>34.369999999999997</v>
      </c>
      <c r="AH6" s="203">
        <v>0</v>
      </c>
      <c r="AI6" s="203">
        <v>57.43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15.59</v>
      </c>
      <c r="D7" s="203">
        <v>3.23</v>
      </c>
      <c r="E7" s="203">
        <v>0</v>
      </c>
      <c r="F7" s="203">
        <v>23.37</v>
      </c>
      <c r="G7" s="203">
        <v>7.15</v>
      </c>
      <c r="H7" s="203">
        <v>0</v>
      </c>
      <c r="I7" s="203">
        <v>25.75</v>
      </c>
      <c r="J7" s="203">
        <v>1.2</v>
      </c>
      <c r="K7" s="203">
        <v>5.63</v>
      </c>
      <c r="L7" s="203">
        <v>4.4400000000000004</v>
      </c>
      <c r="M7" s="203">
        <v>1.1200000000000001</v>
      </c>
      <c r="N7" s="203">
        <v>1.82</v>
      </c>
      <c r="O7" s="203">
        <v>2.57</v>
      </c>
      <c r="P7" s="203">
        <v>3.58</v>
      </c>
      <c r="Q7" s="203">
        <v>0.33</v>
      </c>
      <c r="R7" s="203">
        <v>0.65</v>
      </c>
      <c r="S7" s="203">
        <v>0.4</v>
      </c>
      <c r="T7" s="203">
        <v>0</v>
      </c>
      <c r="U7" s="203">
        <v>1.45</v>
      </c>
      <c r="V7" s="203">
        <v>0.42</v>
      </c>
      <c r="W7" s="203">
        <v>0.48</v>
      </c>
      <c r="X7" s="203">
        <v>2.27</v>
      </c>
      <c r="Y7" s="203">
        <v>0</v>
      </c>
      <c r="Z7" s="203">
        <v>1.99</v>
      </c>
      <c r="AA7" s="203">
        <v>1.04</v>
      </c>
      <c r="AB7" s="203">
        <v>0</v>
      </c>
      <c r="AC7" s="203">
        <v>21.32</v>
      </c>
      <c r="AD7" s="203">
        <v>0</v>
      </c>
      <c r="AE7" s="203">
        <v>0</v>
      </c>
      <c r="AF7" s="203">
        <v>0</v>
      </c>
      <c r="AG7" s="203">
        <v>34.369999999999997</v>
      </c>
      <c r="AH7" s="203">
        <v>0</v>
      </c>
      <c r="AI7" s="203">
        <v>57.43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15.59</v>
      </c>
      <c r="D8" s="203">
        <v>3.23</v>
      </c>
      <c r="E8" s="203">
        <v>0</v>
      </c>
      <c r="F8" s="203">
        <v>23.37</v>
      </c>
      <c r="G8" s="203">
        <v>7.15</v>
      </c>
      <c r="H8" s="203">
        <v>0</v>
      </c>
      <c r="I8" s="203">
        <v>25.75</v>
      </c>
      <c r="J8" s="203">
        <v>1.2</v>
      </c>
      <c r="K8" s="203">
        <v>5.63</v>
      </c>
      <c r="L8" s="203">
        <v>9.24</v>
      </c>
      <c r="M8" s="203">
        <v>1.1200000000000001</v>
      </c>
      <c r="N8" s="203">
        <v>1.82</v>
      </c>
      <c r="O8" s="203">
        <v>2.57</v>
      </c>
      <c r="P8" s="203">
        <v>3.58</v>
      </c>
      <c r="Q8" s="203">
        <v>0.33</v>
      </c>
      <c r="R8" s="203">
        <v>0.65</v>
      </c>
      <c r="S8" s="203">
        <v>0.4</v>
      </c>
      <c r="T8" s="203">
        <v>0</v>
      </c>
      <c r="U8" s="203">
        <v>1.45</v>
      </c>
      <c r="V8" s="203">
        <v>0.42</v>
      </c>
      <c r="W8" s="203">
        <v>0.48</v>
      </c>
      <c r="X8" s="203">
        <v>2.27</v>
      </c>
      <c r="Y8" s="203">
        <v>0</v>
      </c>
      <c r="Z8" s="203">
        <v>1.99</v>
      </c>
      <c r="AA8" s="203">
        <v>1.88</v>
      </c>
      <c r="AB8" s="203">
        <v>0</v>
      </c>
      <c r="AC8" s="203">
        <v>30.95</v>
      </c>
      <c r="AD8" s="203">
        <v>0</v>
      </c>
      <c r="AE8" s="203">
        <v>0</v>
      </c>
      <c r="AF8" s="203">
        <v>0</v>
      </c>
      <c r="AG8" s="203">
        <v>34.369999999999997</v>
      </c>
      <c r="AH8" s="203">
        <v>0</v>
      </c>
      <c r="AI8" s="203">
        <v>57.43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15.59</v>
      </c>
      <c r="D9" s="203">
        <v>3.23</v>
      </c>
      <c r="E9" s="203">
        <v>0</v>
      </c>
      <c r="F9" s="203">
        <v>23.37</v>
      </c>
      <c r="G9" s="203">
        <v>7.15</v>
      </c>
      <c r="H9" s="203">
        <v>0</v>
      </c>
      <c r="I9" s="203">
        <v>25.75</v>
      </c>
      <c r="J9" s="203">
        <v>1.2</v>
      </c>
      <c r="K9" s="203">
        <v>5.63</v>
      </c>
      <c r="L9" s="203">
        <v>64.25</v>
      </c>
      <c r="M9" s="203">
        <v>1.1200000000000001</v>
      </c>
      <c r="N9" s="203">
        <v>1.82</v>
      </c>
      <c r="O9" s="203">
        <v>2.57</v>
      </c>
      <c r="P9" s="203">
        <v>3.58</v>
      </c>
      <c r="Q9" s="203">
        <v>0.33</v>
      </c>
      <c r="R9" s="203">
        <v>0.65</v>
      </c>
      <c r="S9" s="203">
        <v>0.4</v>
      </c>
      <c r="T9" s="203">
        <v>0</v>
      </c>
      <c r="U9" s="203">
        <v>1.45</v>
      </c>
      <c r="V9" s="203">
        <v>0.42</v>
      </c>
      <c r="W9" s="203">
        <v>0.48</v>
      </c>
      <c r="X9" s="203">
        <v>2.27</v>
      </c>
      <c r="Y9" s="203">
        <v>0</v>
      </c>
      <c r="Z9" s="203">
        <v>1.99</v>
      </c>
      <c r="AA9" s="203">
        <v>14.06</v>
      </c>
      <c r="AB9" s="203">
        <v>0</v>
      </c>
      <c r="AC9" s="203">
        <v>30.95</v>
      </c>
      <c r="AD9" s="203">
        <v>0</v>
      </c>
      <c r="AE9" s="203">
        <v>0</v>
      </c>
      <c r="AF9" s="203">
        <v>0</v>
      </c>
      <c r="AG9" s="203">
        <v>34.369999999999997</v>
      </c>
      <c r="AH9" s="203">
        <v>0</v>
      </c>
      <c r="AI9" s="203">
        <v>57.43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15.59</v>
      </c>
      <c r="D10" s="203">
        <v>3.23</v>
      </c>
      <c r="E10" s="203">
        <v>0</v>
      </c>
      <c r="F10" s="203">
        <v>23.37</v>
      </c>
      <c r="G10" s="203">
        <v>7.15</v>
      </c>
      <c r="H10" s="203">
        <v>0</v>
      </c>
      <c r="I10" s="203">
        <v>25.75</v>
      </c>
      <c r="J10" s="203">
        <v>1.2</v>
      </c>
      <c r="K10" s="203">
        <v>5.63</v>
      </c>
      <c r="L10" s="203">
        <v>64.239999999999995</v>
      </c>
      <c r="M10" s="203">
        <v>1.1200000000000001</v>
      </c>
      <c r="N10" s="203">
        <v>1.82</v>
      </c>
      <c r="O10" s="203">
        <v>2.57</v>
      </c>
      <c r="P10" s="203">
        <v>3.58</v>
      </c>
      <c r="Q10" s="203">
        <v>0.33</v>
      </c>
      <c r="R10" s="203">
        <v>0.65</v>
      </c>
      <c r="S10" s="203">
        <v>0.4</v>
      </c>
      <c r="T10" s="203">
        <v>0</v>
      </c>
      <c r="U10" s="203">
        <v>1.45</v>
      </c>
      <c r="V10" s="203">
        <v>0.42</v>
      </c>
      <c r="W10" s="203">
        <v>0.48</v>
      </c>
      <c r="X10" s="203">
        <v>2.27</v>
      </c>
      <c r="Y10" s="203">
        <v>0</v>
      </c>
      <c r="Z10" s="203">
        <v>1.99</v>
      </c>
      <c r="AA10" s="203">
        <v>14.06</v>
      </c>
      <c r="AB10" s="203">
        <v>0</v>
      </c>
      <c r="AC10" s="203">
        <v>30.95</v>
      </c>
      <c r="AD10" s="203">
        <v>0</v>
      </c>
      <c r="AE10" s="203">
        <v>0</v>
      </c>
      <c r="AF10" s="203">
        <v>0</v>
      </c>
      <c r="AG10" s="203">
        <v>34.369999999999997</v>
      </c>
      <c r="AH10" s="203">
        <v>0</v>
      </c>
      <c r="AI10" s="203">
        <v>57.43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15.59</v>
      </c>
      <c r="D11" s="203">
        <v>3.23</v>
      </c>
      <c r="E11" s="203">
        <v>0</v>
      </c>
      <c r="F11" s="203">
        <v>23.37</v>
      </c>
      <c r="G11" s="203">
        <v>7.15</v>
      </c>
      <c r="H11" s="203">
        <v>0</v>
      </c>
      <c r="I11" s="203">
        <v>25.75</v>
      </c>
      <c r="J11" s="203">
        <v>1.2</v>
      </c>
      <c r="K11" s="203">
        <v>5.63</v>
      </c>
      <c r="L11" s="203">
        <v>64.25</v>
      </c>
      <c r="M11" s="203">
        <v>1.1200000000000001</v>
      </c>
      <c r="N11" s="203">
        <v>1.82</v>
      </c>
      <c r="O11" s="203">
        <v>2.57</v>
      </c>
      <c r="P11" s="203">
        <v>0.96</v>
      </c>
      <c r="Q11" s="203">
        <v>0.33</v>
      </c>
      <c r="R11" s="203">
        <v>0.65</v>
      </c>
      <c r="S11" s="203">
        <v>0.4</v>
      </c>
      <c r="T11" s="203">
        <v>0</v>
      </c>
      <c r="U11" s="203">
        <v>1.45</v>
      </c>
      <c r="V11" s="203">
        <v>0.42</v>
      </c>
      <c r="W11" s="203">
        <v>0.48</v>
      </c>
      <c r="X11" s="203">
        <v>2.27</v>
      </c>
      <c r="Y11" s="203">
        <v>0</v>
      </c>
      <c r="Z11" s="203">
        <v>1.99</v>
      </c>
      <c r="AA11" s="203">
        <v>14.06</v>
      </c>
      <c r="AB11" s="203">
        <v>0</v>
      </c>
      <c r="AC11" s="203">
        <v>20.67</v>
      </c>
      <c r="AD11" s="203">
        <v>0</v>
      </c>
      <c r="AE11" s="203">
        <v>0</v>
      </c>
      <c r="AF11" s="203">
        <v>0</v>
      </c>
      <c r="AG11" s="203">
        <v>34.369999999999997</v>
      </c>
      <c r="AH11" s="203">
        <v>0</v>
      </c>
      <c r="AI11" s="203">
        <v>57.43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15.59</v>
      </c>
      <c r="D12" s="203">
        <v>3.23</v>
      </c>
      <c r="E12" s="203">
        <v>0</v>
      </c>
      <c r="F12" s="203">
        <v>23.37</v>
      </c>
      <c r="G12" s="203">
        <v>7.15</v>
      </c>
      <c r="H12" s="203">
        <v>0</v>
      </c>
      <c r="I12" s="203">
        <v>25.75</v>
      </c>
      <c r="J12" s="203">
        <v>1.2</v>
      </c>
      <c r="K12" s="203">
        <v>5.63</v>
      </c>
      <c r="L12" s="203">
        <v>64.239999999999995</v>
      </c>
      <c r="M12" s="203">
        <v>1.1200000000000001</v>
      </c>
      <c r="N12" s="203">
        <v>1.82</v>
      </c>
      <c r="O12" s="203">
        <v>2.57</v>
      </c>
      <c r="P12" s="203">
        <v>0.96</v>
      </c>
      <c r="Q12" s="203">
        <v>0.33</v>
      </c>
      <c r="R12" s="203">
        <v>0.65</v>
      </c>
      <c r="S12" s="203">
        <v>0.4</v>
      </c>
      <c r="T12" s="203">
        <v>0</v>
      </c>
      <c r="U12" s="203">
        <v>1.45</v>
      </c>
      <c r="V12" s="203">
        <v>0.42</v>
      </c>
      <c r="W12" s="203">
        <v>0.48</v>
      </c>
      <c r="X12" s="203">
        <v>2.27</v>
      </c>
      <c r="Y12" s="203">
        <v>0</v>
      </c>
      <c r="Z12" s="203">
        <v>1.99</v>
      </c>
      <c r="AA12" s="203">
        <v>9.5299999999999994</v>
      </c>
      <c r="AB12" s="203">
        <v>0</v>
      </c>
      <c r="AC12" s="203">
        <v>20.67</v>
      </c>
      <c r="AD12" s="203">
        <v>0</v>
      </c>
      <c r="AE12" s="203">
        <v>0</v>
      </c>
      <c r="AF12" s="203">
        <v>0</v>
      </c>
      <c r="AG12" s="203">
        <v>34.369999999999997</v>
      </c>
      <c r="AH12" s="203">
        <v>0</v>
      </c>
      <c r="AI12" s="203">
        <v>57.43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15.59</v>
      </c>
      <c r="D13" s="203">
        <v>3.23</v>
      </c>
      <c r="E13" s="203">
        <v>0</v>
      </c>
      <c r="F13" s="203">
        <v>23.37</v>
      </c>
      <c r="G13" s="203">
        <v>7.15</v>
      </c>
      <c r="H13" s="203">
        <v>0</v>
      </c>
      <c r="I13" s="203">
        <v>25.75</v>
      </c>
      <c r="J13" s="203">
        <v>1.2</v>
      </c>
      <c r="K13" s="203">
        <v>5.63</v>
      </c>
      <c r="L13" s="203">
        <v>62.06</v>
      </c>
      <c r="M13" s="203">
        <v>1.1200000000000001</v>
      </c>
      <c r="N13" s="203">
        <v>1.82</v>
      </c>
      <c r="O13" s="203">
        <v>2.57</v>
      </c>
      <c r="P13" s="203">
        <v>0.96</v>
      </c>
      <c r="Q13" s="203">
        <v>0.33</v>
      </c>
      <c r="R13" s="203">
        <v>0.65</v>
      </c>
      <c r="S13" s="203">
        <v>0.4</v>
      </c>
      <c r="T13" s="203">
        <v>0</v>
      </c>
      <c r="U13" s="203">
        <v>1.45</v>
      </c>
      <c r="V13" s="203">
        <v>0.42</v>
      </c>
      <c r="W13" s="203">
        <v>0.48</v>
      </c>
      <c r="X13" s="203">
        <v>2.27</v>
      </c>
      <c r="Y13" s="203">
        <v>0</v>
      </c>
      <c r="Z13" s="203">
        <v>1.99</v>
      </c>
      <c r="AA13" s="203">
        <v>9.5299999999999994</v>
      </c>
      <c r="AB13" s="203">
        <v>0</v>
      </c>
      <c r="AC13" s="203">
        <v>20.67</v>
      </c>
      <c r="AD13" s="203">
        <v>0</v>
      </c>
      <c r="AE13" s="203">
        <v>0</v>
      </c>
      <c r="AF13" s="203">
        <v>0</v>
      </c>
      <c r="AG13" s="203">
        <v>34.369999999999997</v>
      </c>
      <c r="AH13" s="203">
        <v>0</v>
      </c>
      <c r="AI13" s="203">
        <v>57.43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15.59</v>
      </c>
      <c r="D14" s="203">
        <v>3.23</v>
      </c>
      <c r="E14" s="203">
        <v>0</v>
      </c>
      <c r="F14" s="203">
        <v>23.37</v>
      </c>
      <c r="G14" s="203">
        <v>7.15</v>
      </c>
      <c r="H14" s="203">
        <v>0</v>
      </c>
      <c r="I14" s="203">
        <v>25.75</v>
      </c>
      <c r="J14" s="203">
        <v>1.2</v>
      </c>
      <c r="K14" s="203">
        <v>5.63</v>
      </c>
      <c r="L14" s="203">
        <v>64.239999999999995</v>
      </c>
      <c r="M14" s="203">
        <v>1.1200000000000001</v>
      </c>
      <c r="N14" s="203">
        <v>1.82</v>
      </c>
      <c r="O14" s="203">
        <v>2.57</v>
      </c>
      <c r="P14" s="203">
        <v>0.96</v>
      </c>
      <c r="Q14" s="203">
        <v>0.33</v>
      </c>
      <c r="R14" s="203">
        <v>0.65</v>
      </c>
      <c r="S14" s="203">
        <v>0.4</v>
      </c>
      <c r="T14" s="203">
        <v>0</v>
      </c>
      <c r="U14" s="203">
        <v>1.45</v>
      </c>
      <c r="V14" s="203">
        <v>0.42</v>
      </c>
      <c r="W14" s="203">
        <v>0.48</v>
      </c>
      <c r="X14" s="203">
        <v>2.27</v>
      </c>
      <c r="Y14" s="203">
        <v>0</v>
      </c>
      <c r="Z14" s="203">
        <v>1.99</v>
      </c>
      <c r="AA14" s="203">
        <v>9.5299999999999994</v>
      </c>
      <c r="AB14" s="203">
        <v>0</v>
      </c>
      <c r="AC14" s="203">
        <v>20.67</v>
      </c>
      <c r="AD14" s="203">
        <v>0</v>
      </c>
      <c r="AE14" s="203">
        <v>0</v>
      </c>
      <c r="AF14" s="203">
        <v>0</v>
      </c>
      <c r="AG14" s="203">
        <v>34.369999999999997</v>
      </c>
      <c r="AH14" s="203">
        <v>0</v>
      </c>
      <c r="AI14" s="203">
        <v>57.43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15.59</v>
      </c>
      <c r="D15" s="203">
        <v>3.23</v>
      </c>
      <c r="E15" s="203">
        <v>0</v>
      </c>
      <c r="F15" s="203">
        <v>23.37</v>
      </c>
      <c r="G15" s="203">
        <v>7.15</v>
      </c>
      <c r="H15" s="203">
        <v>0</v>
      </c>
      <c r="I15" s="203">
        <v>25.75</v>
      </c>
      <c r="J15" s="203">
        <v>1.2</v>
      </c>
      <c r="K15" s="203">
        <v>76.900000000000006</v>
      </c>
      <c r="L15" s="203">
        <v>64.33</v>
      </c>
      <c r="M15" s="203">
        <v>1.1200000000000001</v>
      </c>
      <c r="N15" s="203">
        <v>1.82</v>
      </c>
      <c r="O15" s="203">
        <v>2.57</v>
      </c>
      <c r="P15" s="203">
        <v>0.96</v>
      </c>
      <c r="Q15" s="203">
        <v>0.65</v>
      </c>
      <c r="R15" s="203">
        <v>1.28</v>
      </c>
      <c r="S15" s="203">
        <v>0.8</v>
      </c>
      <c r="T15" s="203">
        <v>0</v>
      </c>
      <c r="U15" s="203">
        <v>1.45</v>
      </c>
      <c r="V15" s="203">
        <v>0.42</v>
      </c>
      <c r="W15" s="203">
        <v>0.94</v>
      </c>
      <c r="X15" s="203">
        <v>2.27</v>
      </c>
      <c r="Y15" s="203">
        <v>0</v>
      </c>
      <c r="Z15" s="203">
        <v>3.06</v>
      </c>
      <c r="AA15" s="203">
        <v>14.06</v>
      </c>
      <c r="AB15" s="203">
        <v>0</v>
      </c>
      <c r="AC15" s="203">
        <v>20.67</v>
      </c>
      <c r="AD15" s="203">
        <v>0</v>
      </c>
      <c r="AE15" s="203">
        <v>0</v>
      </c>
      <c r="AF15" s="203">
        <v>0</v>
      </c>
      <c r="AG15" s="203">
        <v>34.369999999999997</v>
      </c>
      <c r="AH15" s="203">
        <v>0</v>
      </c>
      <c r="AI15" s="203">
        <v>57.43</v>
      </c>
      <c r="AJ15" s="203">
        <v>0</v>
      </c>
      <c r="AK15" s="203">
        <v>6.62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15.59</v>
      </c>
      <c r="D16" s="203">
        <v>3.23</v>
      </c>
      <c r="E16" s="203">
        <v>0</v>
      </c>
      <c r="F16" s="203">
        <v>23.37</v>
      </c>
      <c r="G16" s="203">
        <v>7.15</v>
      </c>
      <c r="H16" s="203">
        <v>0</v>
      </c>
      <c r="I16" s="203">
        <v>25.75</v>
      </c>
      <c r="J16" s="203">
        <v>1.2</v>
      </c>
      <c r="K16" s="203">
        <v>76.900000000000006</v>
      </c>
      <c r="L16" s="203">
        <v>64.33</v>
      </c>
      <c r="M16" s="203">
        <v>1.1200000000000001</v>
      </c>
      <c r="N16" s="203">
        <v>1.82</v>
      </c>
      <c r="O16" s="203">
        <v>2.57</v>
      </c>
      <c r="P16" s="203">
        <v>0.96</v>
      </c>
      <c r="Q16" s="203">
        <v>5.44</v>
      </c>
      <c r="R16" s="203">
        <v>11.86</v>
      </c>
      <c r="S16" s="203">
        <v>0.78</v>
      </c>
      <c r="T16" s="203">
        <v>0</v>
      </c>
      <c r="U16" s="203">
        <v>1.45</v>
      </c>
      <c r="V16" s="203">
        <v>0.42</v>
      </c>
      <c r="W16" s="203">
        <v>0.94</v>
      </c>
      <c r="X16" s="203">
        <v>2.27</v>
      </c>
      <c r="Y16" s="203">
        <v>0</v>
      </c>
      <c r="Z16" s="203">
        <v>3.06</v>
      </c>
      <c r="AA16" s="203">
        <v>14.06</v>
      </c>
      <c r="AB16" s="203">
        <v>0</v>
      </c>
      <c r="AC16" s="203">
        <v>20.67</v>
      </c>
      <c r="AD16" s="203">
        <v>0</v>
      </c>
      <c r="AE16" s="203">
        <v>0</v>
      </c>
      <c r="AF16" s="203">
        <v>0</v>
      </c>
      <c r="AG16" s="203">
        <v>34.369999999999997</v>
      </c>
      <c r="AH16" s="203">
        <v>0</v>
      </c>
      <c r="AI16" s="203">
        <v>57.43</v>
      </c>
      <c r="AJ16" s="203">
        <v>0</v>
      </c>
      <c r="AK16" s="203">
        <v>23.16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15.59</v>
      </c>
      <c r="D17" s="203">
        <v>3.23</v>
      </c>
      <c r="E17" s="203">
        <v>0</v>
      </c>
      <c r="F17" s="203">
        <v>23.37</v>
      </c>
      <c r="G17" s="203">
        <v>7.15</v>
      </c>
      <c r="H17" s="203">
        <v>0</v>
      </c>
      <c r="I17" s="203">
        <v>25.75</v>
      </c>
      <c r="J17" s="203">
        <v>1.2</v>
      </c>
      <c r="K17" s="203">
        <v>76.900000000000006</v>
      </c>
      <c r="L17" s="203">
        <v>64.33</v>
      </c>
      <c r="M17" s="203">
        <v>1.1200000000000001</v>
      </c>
      <c r="N17" s="203">
        <v>1.82</v>
      </c>
      <c r="O17" s="203">
        <v>2.57</v>
      </c>
      <c r="P17" s="203">
        <v>0.96</v>
      </c>
      <c r="Q17" s="203">
        <v>5.16</v>
      </c>
      <c r="R17" s="203">
        <v>11</v>
      </c>
      <c r="S17" s="203">
        <v>6.8</v>
      </c>
      <c r="T17" s="203">
        <v>0</v>
      </c>
      <c r="U17" s="203">
        <v>1.45</v>
      </c>
      <c r="V17" s="203">
        <v>0.42</v>
      </c>
      <c r="W17" s="203">
        <v>9.74</v>
      </c>
      <c r="X17" s="203">
        <v>2.27</v>
      </c>
      <c r="Y17" s="203">
        <v>0</v>
      </c>
      <c r="Z17" s="203">
        <v>3.06</v>
      </c>
      <c r="AA17" s="203">
        <v>14.06</v>
      </c>
      <c r="AB17" s="203">
        <v>0</v>
      </c>
      <c r="AC17" s="203">
        <v>30.48</v>
      </c>
      <c r="AD17" s="203">
        <v>0</v>
      </c>
      <c r="AE17" s="203">
        <v>0</v>
      </c>
      <c r="AF17" s="203">
        <v>0</v>
      </c>
      <c r="AG17" s="203">
        <v>34.369999999999997</v>
      </c>
      <c r="AH17" s="203">
        <v>0</v>
      </c>
      <c r="AI17" s="203">
        <v>57.43</v>
      </c>
      <c r="AJ17" s="203">
        <v>0</v>
      </c>
      <c r="AK17" s="203">
        <v>24.62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15.59</v>
      </c>
      <c r="D18" s="203">
        <v>3.23</v>
      </c>
      <c r="E18" s="203">
        <v>0</v>
      </c>
      <c r="F18" s="203">
        <v>23.37</v>
      </c>
      <c r="G18" s="203">
        <v>7.15</v>
      </c>
      <c r="H18" s="203">
        <v>0</v>
      </c>
      <c r="I18" s="203">
        <v>25.75</v>
      </c>
      <c r="J18" s="203">
        <v>1.2</v>
      </c>
      <c r="K18" s="203">
        <v>76.900000000000006</v>
      </c>
      <c r="L18" s="203">
        <v>64.33</v>
      </c>
      <c r="M18" s="203">
        <v>1.1200000000000001</v>
      </c>
      <c r="N18" s="203">
        <v>1.82</v>
      </c>
      <c r="O18" s="203">
        <v>2.57</v>
      </c>
      <c r="P18" s="203">
        <v>0.96</v>
      </c>
      <c r="Q18" s="203">
        <v>5.16</v>
      </c>
      <c r="R18" s="203">
        <v>11</v>
      </c>
      <c r="S18" s="203">
        <v>6.8</v>
      </c>
      <c r="T18" s="203">
        <v>0</v>
      </c>
      <c r="U18" s="203">
        <v>1.45</v>
      </c>
      <c r="V18" s="203">
        <v>0.42</v>
      </c>
      <c r="W18" s="203">
        <v>9.74</v>
      </c>
      <c r="X18" s="203">
        <v>2.27</v>
      </c>
      <c r="Y18" s="203">
        <v>0</v>
      </c>
      <c r="Z18" s="203">
        <v>3.06</v>
      </c>
      <c r="AA18" s="203">
        <v>14.06</v>
      </c>
      <c r="AB18" s="203">
        <v>0</v>
      </c>
      <c r="AC18" s="203">
        <v>30.48</v>
      </c>
      <c r="AD18" s="203">
        <v>0</v>
      </c>
      <c r="AE18" s="203">
        <v>0</v>
      </c>
      <c r="AF18" s="203">
        <v>0</v>
      </c>
      <c r="AG18" s="203">
        <v>34.369999999999997</v>
      </c>
      <c r="AH18" s="203">
        <v>0</v>
      </c>
      <c r="AI18" s="203">
        <v>57.43</v>
      </c>
      <c r="AJ18" s="203">
        <v>0</v>
      </c>
      <c r="AK18" s="203">
        <v>24.62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15.59</v>
      </c>
      <c r="D19" s="203">
        <v>3.23</v>
      </c>
      <c r="E19" s="203">
        <v>0</v>
      </c>
      <c r="F19" s="203">
        <v>23.37</v>
      </c>
      <c r="G19" s="203">
        <v>7.15</v>
      </c>
      <c r="H19" s="203">
        <v>0</v>
      </c>
      <c r="I19" s="203">
        <v>25.75</v>
      </c>
      <c r="J19" s="203">
        <v>1.2</v>
      </c>
      <c r="K19" s="203">
        <v>76.900000000000006</v>
      </c>
      <c r="L19" s="203">
        <v>64.33</v>
      </c>
      <c r="M19" s="203">
        <v>1.1200000000000001</v>
      </c>
      <c r="N19" s="203">
        <v>1.82</v>
      </c>
      <c r="O19" s="203">
        <v>2.57</v>
      </c>
      <c r="P19" s="203">
        <v>0.96</v>
      </c>
      <c r="Q19" s="203">
        <v>5.16</v>
      </c>
      <c r="R19" s="203">
        <v>11</v>
      </c>
      <c r="S19" s="203">
        <v>6.8</v>
      </c>
      <c r="T19" s="203">
        <v>0</v>
      </c>
      <c r="U19" s="203">
        <v>1.45</v>
      </c>
      <c r="V19" s="203">
        <v>0.42</v>
      </c>
      <c r="W19" s="203">
        <v>0.94</v>
      </c>
      <c r="X19" s="203">
        <v>2.27</v>
      </c>
      <c r="Y19" s="203">
        <v>0</v>
      </c>
      <c r="Z19" s="203">
        <v>3.06</v>
      </c>
      <c r="AA19" s="203">
        <v>14.06</v>
      </c>
      <c r="AB19" s="203">
        <v>0</v>
      </c>
      <c r="AC19" s="203">
        <v>30.95</v>
      </c>
      <c r="AD19" s="203">
        <v>0</v>
      </c>
      <c r="AE19" s="203">
        <v>0</v>
      </c>
      <c r="AF19" s="203">
        <v>0</v>
      </c>
      <c r="AG19" s="203">
        <v>34.369999999999997</v>
      </c>
      <c r="AH19" s="203">
        <v>0</v>
      </c>
      <c r="AI19" s="203">
        <v>57.43</v>
      </c>
      <c r="AJ19" s="203">
        <v>0</v>
      </c>
      <c r="AK19" s="203">
        <v>24.62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15.59</v>
      </c>
      <c r="D20" s="203">
        <v>3.23</v>
      </c>
      <c r="E20" s="203">
        <v>0</v>
      </c>
      <c r="F20" s="203">
        <v>23.37</v>
      </c>
      <c r="G20" s="203">
        <v>7.15</v>
      </c>
      <c r="H20" s="203">
        <v>0</v>
      </c>
      <c r="I20" s="203">
        <v>25.75</v>
      </c>
      <c r="J20" s="203">
        <v>1.2</v>
      </c>
      <c r="K20" s="203">
        <v>78.66</v>
      </c>
      <c r="L20" s="203">
        <v>64.33</v>
      </c>
      <c r="M20" s="203">
        <v>1.1200000000000001</v>
      </c>
      <c r="N20" s="203">
        <v>1.82</v>
      </c>
      <c r="O20" s="203">
        <v>2.57</v>
      </c>
      <c r="P20" s="203">
        <v>0.96</v>
      </c>
      <c r="Q20" s="203">
        <v>5.16</v>
      </c>
      <c r="R20" s="203">
        <v>11</v>
      </c>
      <c r="S20" s="203">
        <v>6.8</v>
      </c>
      <c r="T20" s="203">
        <v>0</v>
      </c>
      <c r="U20" s="203">
        <v>1.45</v>
      </c>
      <c r="V20" s="203">
        <v>0.42</v>
      </c>
      <c r="W20" s="203">
        <v>9.74</v>
      </c>
      <c r="X20" s="203">
        <v>2.27</v>
      </c>
      <c r="Y20" s="203">
        <v>0</v>
      </c>
      <c r="Z20" s="203">
        <v>4.41</v>
      </c>
      <c r="AA20" s="203">
        <v>14.06</v>
      </c>
      <c r="AB20" s="203">
        <v>0</v>
      </c>
      <c r="AC20" s="203">
        <v>30.95</v>
      </c>
      <c r="AD20" s="203">
        <v>0</v>
      </c>
      <c r="AE20" s="203">
        <v>0</v>
      </c>
      <c r="AF20" s="203">
        <v>0</v>
      </c>
      <c r="AG20" s="203">
        <v>34.369999999999997</v>
      </c>
      <c r="AH20" s="203">
        <v>0</v>
      </c>
      <c r="AI20" s="203">
        <v>57.43</v>
      </c>
      <c r="AJ20" s="203">
        <v>0</v>
      </c>
      <c r="AK20" s="203">
        <v>24.62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15.59</v>
      </c>
      <c r="D21" s="203">
        <v>3.23</v>
      </c>
      <c r="E21" s="203">
        <v>0</v>
      </c>
      <c r="F21" s="203">
        <v>23.37</v>
      </c>
      <c r="G21" s="203">
        <v>7.15</v>
      </c>
      <c r="H21" s="203">
        <v>0</v>
      </c>
      <c r="I21" s="203">
        <v>25.75</v>
      </c>
      <c r="J21" s="203">
        <v>1.2</v>
      </c>
      <c r="K21" s="203">
        <v>78.67</v>
      </c>
      <c r="L21" s="203">
        <v>64.33</v>
      </c>
      <c r="M21" s="203">
        <v>1.1200000000000001</v>
      </c>
      <c r="N21" s="203">
        <v>1.82</v>
      </c>
      <c r="O21" s="203">
        <v>2.57</v>
      </c>
      <c r="P21" s="203">
        <v>0.96</v>
      </c>
      <c r="Q21" s="203">
        <v>6.48</v>
      </c>
      <c r="R21" s="203">
        <v>13.28</v>
      </c>
      <c r="S21" s="203">
        <v>7.59</v>
      </c>
      <c r="T21" s="203">
        <v>0</v>
      </c>
      <c r="U21" s="203">
        <v>1.45</v>
      </c>
      <c r="V21" s="203">
        <v>0</v>
      </c>
      <c r="W21" s="203">
        <v>9.74</v>
      </c>
      <c r="X21" s="203">
        <v>2.27</v>
      </c>
      <c r="Y21" s="203">
        <v>0</v>
      </c>
      <c r="Z21" s="203">
        <v>39.54</v>
      </c>
      <c r="AA21" s="203">
        <v>14.06</v>
      </c>
      <c r="AB21" s="203">
        <v>0</v>
      </c>
      <c r="AC21" s="203">
        <v>30.95</v>
      </c>
      <c r="AD21" s="203">
        <v>0</v>
      </c>
      <c r="AE21" s="203">
        <v>0</v>
      </c>
      <c r="AF21" s="203">
        <v>0</v>
      </c>
      <c r="AG21" s="203">
        <v>34.369999999999997</v>
      </c>
      <c r="AH21" s="203">
        <v>0</v>
      </c>
      <c r="AI21" s="203">
        <v>57.43</v>
      </c>
      <c r="AJ21" s="203">
        <v>0</v>
      </c>
      <c r="AK21" s="203">
        <v>24.62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15.59</v>
      </c>
      <c r="D22" s="203">
        <v>3.23</v>
      </c>
      <c r="E22" s="203">
        <v>0</v>
      </c>
      <c r="F22" s="203">
        <v>23.37</v>
      </c>
      <c r="G22" s="203">
        <v>7.15</v>
      </c>
      <c r="H22" s="203">
        <v>0</v>
      </c>
      <c r="I22" s="203">
        <v>25.75</v>
      </c>
      <c r="J22" s="203">
        <v>1.2</v>
      </c>
      <c r="K22" s="203">
        <v>78.66</v>
      </c>
      <c r="L22" s="203">
        <v>64.33</v>
      </c>
      <c r="M22" s="203">
        <v>1.1200000000000001</v>
      </c>
      <c r="N22" s="203">
        <v>1.82</v>
      </c>
      <c r="O22" s="203">
        <v>2.57</v>
      </c>
      <c r="P22" s="203">
        <v>0.96</v>
      </c>
      <c r="Q22" s="203">
        <v>6.48</v>
      </c>
      <c r="R22" s="203">
        <v>13.28</v>
      </c>
      <c r="S22" s="203">
        <v>7.59</v>
      </c>
      <c r="T22" s="203">
        <v>0</v>
      </c>
      <c r="U22" s="203">
        <v>1.45</v>
      </c>
      <c r="V22" s="203">
        <v>0</v>
      </c>
      <c r="W22" s="203">
        <v>9.74</v>
      </c>
      <c r="X22" s="203">
        <v>2.27</v>
      </c>
      <c r="Y22" s="203">
        <v>0</v>
      </c>
      <c r="Z22" s="203">
        <v>13.48</v>
      </c>
      <c r="AA22" s="203">
        <v>14.06</v>
      </c>
      <c r="AB22" s="203">
        <v>0</v>
      </c>
      <c r="AC22" s="203">
        <v>30.95</v>
      </c>
      <c r="AD22" s="203">
        <v>0</v>
      </c>
      <c r="AE22" s="203">
        <v>0</v>
      </c>
      <c r="AF22" s="203">
        <v>0</v>
      </c>
      <c r="AG22" s="203">
        <v>34.369999999999997</v>
      </c>
      <c r="AH22" s="203">
        <v>0</v>
      </c>
      <c r="AI22" s="203">
        <v>57.43</v>
      </c>
      <c r="AJ22" s="203">
        <v>0</v>
      </c>
      <c r="AK22" s="203">
        <v>24.62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15.59</v>
      </c>
      <c r="D23" s="203">
        <v>3.23</v>
      </c>
      <c r="E23" s="203">
        <v>0</v>
      </c>
      <c r="F23" s="203">
        <v>23.37</v>
      </c>
      <c r="G23" s="203">
        <v>7.15</v>
      </c>
      <c r="H23" s="203">
        <v>0</v>
      </c>
      <c r="I23" s="203">
        <v>25.75</v>
      </c>
      <c r="J23" s="203">
        <v>1.2</v>
      </c>
      <c r="K23" s="203">
        <v>78.67</v>
      </c>
      <c r="L23" s="203">
        <v>4.4400000000000004</v>
      </c>
      <c r="M23" s="203">
        <v>1.1200000000000001</v>
      </c>
      <c r="N23" s="203">
        <v>1.82</v>
      </c>
      <c r="O23" s="203">
        <v>2.57</v>
      </c>
      <c r="P23" s="203">
        <v>0.96</v>
      </c>
      <c r="Q23" s="203">
        <v>6.48</v>
      </c>
      <c r="R23" s="203">
        <v>13.28</v>
      </c>
      <c r="S23" s="203">
        <v>7.59</v>
      </c>
      <c r="T23" s="203">
        <v>0</v>
      </c>
      <c r="U23" s="203">
        <v>1.45</v>
      </c>
      <c r="V23" s="203">
        <v>0</v>
      </c>
      <c r="W23" s="203">
        <v>9.74</v>
      </c>
      <c r="X23" s="203">
        <v>2.27</v>
      </c>
      <c r="Y23" s="203">
        <v>0</v>
      </c>
      <c r="Z23" s="203">
        <v>19.27</v>
      </c>
      <c r="AA23" s="203">
        <v>14.06</v>
      </c>
      <c r="AB23" s="203">
        <v>0</v>
      </c>
      <c r="AC23" s="203">
        <v>30.95</v>
      </c>
      <c r="AD23" s="203">
        <v>0</v>
      </c>
      <c r="AE23" s="203">
        <v>0</v>
      </c>
      <c r="AF23" s="203">
        <v>0</v>
      </c>
      <c r="AG23" s="203">
        <v>34.369999999999997</v>
      </c>
      <c r="AH23" s="203">
        <v>0</v>
      </c>
      <c r="AI23" s="203">
        <v>57.43</v>
      </c>
      <c r="AJ23" s="203">
        <v>0</v>
      </c>
      <c r="AK23" s="203">
        <v>24.62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15.59</v>
      </c>
      <c r="D24" s="203">
        <v>3.23</v>
      </c>
      <c r="E24" s="203">
        <v>0</v>
      </c>
      <c r="F24" s="203">
        <v>23.37</v>
      </c>
      <c r="G24" s="203">
        <v>7.15</v>
      </c>
      <c r="H24" s="203">
        <v>0</v>
      </c>
      <c r="I24" s="203">
        <v>25.75</v>
      </c>
      <c r="J24" s="203">
        <v>1.2</v>
      </c>
      <c r="K24" s="203">
        <v>78.66</v>
      </c>
      <c r="L24" s="203">
        <v>4.4400000000000004</v>
      </c>
      <c r="M24" s="203">
        <v>1.1200000000000001</v>
      </c>
      <c r="N24" s="203">
        <v>1.82</v>
      </c>
      <c r="O24" s="203">
        <v>2.57</v>
      </c>
      <c r="P24" s="203">
        <v>0.96</v>
      </c>
      <c r="Q24" s="203">
        <v>0.34</v>
      </c>
      <c r="R24" s="203">
        <v>0.65</v>
      </c>
      <c r="S24" s="203">
        <v>0.41</v>
      </c>
      <c r="T24" s="203">
        <v>0</v>
      </c>
      <c r="U24" s="203">
        <v>1.45</v>
      </c>
      <c r="V24" s="203">
        <v>0.22</v>
      </c>
      <c r="W24" s="203">
        <v>0.48</v>
      </c>
      <c r="X24" s="203">
        <v>2.27</v>
      </c>
      <c r="Y24" s="203">
        <v>0</v>
      </c>
      <c r="Z24" s="203">
        <v>1.99</v>
      </c>
      <c r="AA24" s="203">
        <v>14.06</v>
      </c>
      <c r="AB24" s="203">
        <v>0</v>
      </c>
      <c r="AC24" s="203">
        <v>30.95</v>
      </c>
      <c r="AD24" s="203">
        <v>0</v>
      </c>
      <c r="AE24" s="203">
        <v>0</v>
      </c>
      <c r="AF24" s="203">
        <v>0</v>
      </c>
      <c r="AG24" s="203">
        <v>34.369999999999997</v>
      </c>
      <c r="AH24" s="203">
        <v>0</v>
      </c>
      <c r="AI24" s="203">
        <v>57.43</v>
      </c>
      <c r="AJ24" s="203">
        <v>0</v>
      </c>
      <c r="AK24" s="203">
        <v>14.62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15.59</v>
      </c>
      <c r="D25" s="203">
        <v>3.23</v>
      </c>
      <c r="E25" s="203">
        <v>0</v>
      </c>
      <c r="F25" s="203">
        <v>23.37</v>
      </c>
      <c r="G25" s="203">
        <v>7.15</v>
      </c>
      <c r="H25" s="203">
        <v>0</v>
      </c>
      <c r="I25" s="203">
        <v>25.75</v>
      </c>
      <c r="J25" s="203">
        <v>1.2</v>
      </c>
      <c r="K25" s="203">
        <v>83.59</v>
      </c>
      <c r="L25" s="203">
        <v>4.4400000000000004</v>
      </c>
      <c r="M25" s="203">
        <v>1.1200000000000001</v>
      </c>
      <c r="N25" s="203">
        <v>1.82</v>
      </c>
      <c r="O25" s="203">
        <v>2.57</v>
      </c>
      <c r="P25" s="203">
        <v>0.96</v>
      </c>
      <c r="Q25" s="203">
        <v>3.79</v>
      </c>
      <c r="R25" s="203">
        <v>18.62</v>
      </c>
      <c r="S25" s="203">
        <v>0.4</v>
      </c>
      <c r="T25" s="203">
        <v>0</v>
      </c>
      <c r="U25" s="203">
        <v>1.45</v>
      </c>
      <c r="V25" s="203">
        <v>0.22</v>
      </c>
      <c r="W25" s="203">
        <v>0.48</v>
      </c>
      <c r="X25" s="203">
        <v>2.27</v>
      </c>
      <c r="Y25" s="203">
        <v>0</v>
      </c>
      <c r="Z25" s="203">
        <v>1.99</v>
      </c>
      <c r="AA25" s="203">
        <v>14.06</v>
      </c>
      <c r="AB25" s="203">
        <v>0</v>
      </c>
      <c r="AC25" s="203">
        <v>20.67</v>
      </c>
      <c r="AD25" s="203">
        <v>0</v>
      </c>
      <c r="AE25" s="203">
        <v>0</v>
      </c>
      <c r="AF25" s="203">
        <v>0</v>
      </c>
      <c r="AG25" s="203">
        <v>34.369999999999997</v>
      </c>
      <c r="AH25" s="203">
        <v>0</v>
      </c>
      <c r="AI25" s="203">
        <v>57.43</v>
      </c>
      <c r="AJ25" s="203">
        <v>0</v>
      </c>
      <c r="AK25" s="203">
        <v>24.62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15.59</v>
      </c>
      <c r="D26" s="203">
        <v>3.23</v>
      </c>
      <c r="E26" s="203">
        <v>0</v>
      </c>
      <c r="F26" s="203">
        <v>23.37</v>
      </c>
      <c r="G26" s="203">
        <v>7.15</v>
      </c>
      <c r="H26" s="203">
        <v>0</v>
      </c>
      <c r="I26" s="203">
        <v>25.75</v>
      </c>
      <c r="J26" s="203">
        <v>1.2</v>
      </c>
      <c r="K26" s="203">
        <v>5.63</v>
      </c>
      <c r="L26" s="203">
        <v>4.4400000000000004</v>
      </c>
      <c r="M26" s="203">
        <v>1.1200000000000001</v>
      </c>
      <c r="N26" s="203">
        <v>1.82</v>
      </c>
      <c r="O26" s="203">
        <v>2.57</v>
      </c>
      <c r="P26" s="203">
        <v>0.96</v>
      </c>
      <c r="Q26" s="203">
        <v>0.33</v>
      </c>
      <c r="R26" s="203">
        <v>0.65</v>
      </c>
      <c r="S26" s="203">
        <v>0.4</v>
      </c>
      <c r="T26" s="203">
        <v>0</v>
      </c>
      <c r="U26" s="203">
        <v>1.45</v>
      </c>
      <c r="V26" s="203">
        <v>0.22</v>
      </c>
      <c r="W26" s="203">
        <v>0.48</v>
      </c>
      <c r="X26" s="203">
        <v>2.27</v>
      </c>
      <c r="Y26" s="203">
        <v>0</v>
      </c>
      <c r="Z26" s="203">
        <v>1.99</v>
      </c>
      <c r="AA26" s="203">
        <v>20.22</v>
      </c>
      <c r="AB26" s="203">
        <v>0</v>
      </c>
      <c r="AC26" s="203">
        <v>20.67</v>
      </c>
      <c r="AD26" s="203">
        <v>0</v>
      </c>
      <c r="AE26" s="203">
        <v>0</v>
      </c>
      <c r="AF26" s="203">
        <v>0</v>
      </c>
      <c r="AG26" s="203">
        <v>34.369999999999997</v>
      </c>
      <c r="AH26" s="203">
        <v>0</v>
      </c>
      <c r="AI26" s="203">
        <v>57.43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15.59</v>
      </c>
      <c r="D27" s="203">
        <v>3.23</v>
      </c>
      <c r="E27" s="203">
        <v>0</v>
      </c>
      <c r="F27" s="203">
        <v>23.37</v>
      </c>
      <c r="G27" s="203">
        <v>7.15</v>
      </c>
      <c r="H27" s="203">
        <v>0</v>
      </c>
      <c r="I27" s="203">
        <v>25.75</v>
      </c>
      <c r="J27" s="203">
        <v>1.2</v>
      </c>
      <c r="K27" s="203">
        <v>5.63</v>
      </c>
      <c r="L27" s="203">
        <v>4.4400000000000004</v>
      </c>
      <c r="M27" s="203">
        <v>1.1200000000000001</v>
      </c>
      <c r="N27" s="203">
        <v>1.82</v>
      </c>
      <c r="O27" s="203">
        <v>2.57</v>
      </c>
      <c r="P27" s="203">
        <v>0.96</v>
      </c>
      <c r="Q27" s="203">
        <v>0.33</v>
      </c>
      <c r="R27" s="203">
        <v>0.65</v>
      </c>
      <c r="S27" s="203">
        <v>0.4</v>
      </c>
      <c r="T27" s="203">
        <v>0</v>
      </c>
      <c r="U27" s="203">
        <v>1.45</v>
      </c>
      <c r="V27" s="203">
        <v>0.22</v>
      </c>
      <c r="W27" s="203">
        <v>0.48</v>
      </c>
      <c r="X27" s="203">
        <v>2.27</v>
      </c>
      <c r="Y27" s="203">
        <v>0</v>
      </c>
      <c r="Z27" s="203">
        <v>3.41</v>
      </c>
      <c r="AA27" s="203">
        <v>1.05</v>
      </c>
      <c r="AB27" s="203">
        <v>0</v>
      </c>
      <c r="AC27" s="203">
        <v>20.03</v>
      </c>
      <c r="AD27" s="203">
        <v>0</v>
      </c>
      <c r="AE27" s="203">
        <v>0</v>
      </c>
      <c r="AF27" s="203">
        <v>0</v>
      </c>
      <c r="AG27" s="203">
        <v>34.369999999999997</v>
      </c>
      <c r="AH27" s="203">
        <v>0</v>
      </c>
      <c r="AI27" s="203">
        <v>57.43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15.59</v>
      </c>
      <c r="D28" s="203">
        <v>3.23</v>
      </c>
      <c r="E28" s="203">
        <v>0</v>
      </c>
      <c r="F28" s="203">
        <v>23.37</v>
      </c>
      <c r="G28" s="203">
        <v>7.15</v>
      </c>
      <c r="H28" s="203">
        <v>0</v>
      </c>
      <c r="I28" s="203">
        <v>25.75</v>
      </c>
      <c r="J28" s="203">
        <v>1.2</v>
      </c>
      <c r="K28" s="203">
        <v>5.63</v>
      </c>
      <c r="L28" s="203">
        <v>4.4400000000000004</v>
      </c>
      <c r="M28" s="203">
        <v>1.1200000000000001</v>
      </c>
      <c r="N28" s="203">
        <v>1.82</v>
      </c>
      <c r="O28" s="203">
        <v>2.57</v>
      </c>
      <c r="P28" s="203">
        <v>0.96</v>
      </c>
      <c r="Q28" s="203">
        <v>0.33</v>
      </c>
      <c r="R28" s="203">
        <v>0.65</v>
      </c>
      <c r="S28" s="203">
        <v>0.4</v>
      </c>
      <c r="T28" s="203">
        <v>0</v>
      </c>
      <c r="U28" s="203">
        <v>1.45</v>
      </c>
      <c r="V28" s="203">
        <v>0.22</v>
      </c>
      <c r="W28" s="203">
        <v>0.48</v>
      </c>
      <c r="X28" s="203">
        <v>2.27</v>
      </c>
      <c r="Y28" s="203">
        <v>0</v>
      </c>
      <c r="Z28" s="203">
        <v>3.41</v>
      </c>
      <c r="AA28" s="203">
        <v>1.05</v>
      </c>
      <c r="AB28" s="203">
        <v>0</v>
      </c>
      <c r="AC28" s="203">
        <v>20.03</v>
      </c>
      <c r="AD28" s="203">
        <v>0</v>
      </c>
      <c r="AE28" s="203">
        <v>0</v>
      </c>
      <c r="AF28" s="203">
        <v>0</v>
      </c>
      <c r="AG28" s="203">
        <v>34.369999999999997</v>
      </c>
      <c r="AH28" s="203">
        <v>0</v>
      </c>
      <c r="AI28" s="203">
        <v>57.43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15.59</v>
      </c>
      <c r="D29" s="203">
        <v>3.23</v>
      </c>
      <c r="E29" s="203">
        <v>0</v>
      </c>
      <c r="F29" s="203">
        <v>23.37</v>
      </c>
      <c r="G29" s="203">
        <v>7.15</v>
      </c>
      <c r="H29" s="203">
        <v>0</v>
      </c>
      <c r="I29" s="203">
        <v>25.75</v>
      </c>
      <c r="J29" s="203">
        <v>1.2</v>
      </c>
      <c r="K29" s="203">
        <v>5.63</v>
      </c>
      <c r="L29" s="203">
        <v>4.4400000000000004</v>
      </c>
      <c r="M29" s="203">
        <v>1.1200000000000001</v>
      </c>
      <c r="N29" s="203">
        <v>1.82</v>
      </c>
      <c r="O29" s="203">
        <v>2.57</v>
      </c>
      <c r="P29" s="203">
        <v>0.96</v>
      </c>
      <c r="Q29" s="203">
        <v>0.33</v>
      </c>
      <c r="R29" s="203">
        <v>0.65</v>
      </c>
      <c r="S29" s="203">
        <v>0.4</v>
      </c>
      <c r="T29" s="203">
        <v>0</v>
      </c>
      <c r="U29" s="203">
        <v>1.45</v>
      </c>
      <c r="V29" s="203">
        <v>0.22</v>
      </c>
      <c r="W29" s="203">
        <v>0.48</v>
      </c>
      <c r="X29" s="203">
        <v>2.27</v>
      </c>
      <c r="Y29" s="203">
        <v>0</v>
      </c>
      <c r="Z29" s="203">
        <v>3.41</v>
      </c>
      <c r="AA29" s="203">
        <v>1.05</v>
      </c>
      <c r="AB29" s="203">
        <v>0</v>
      </c>
      <c r="AC29" s="203">
        <v>20.03</v>
      </c>
      <c r="AD29" s="203">
        <v>0</v>
      </c>
      <c r="AE29" s="203">
        <v>0</v>
      </c>
      <c r="AF29" s="203">
        <v>0</v>
      </c>
      <c r="AG29" s="203">
        <v>34.369999999999997</v>
      </c>
      <c r="AH29" s="203">
        <v>0</v>
      </c>
      <c r="AI29" s="203">
        <v>57.43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15.59</v>
      </c>
      <c r="D30" s="203">
        <v>3.23</v>
      </c>
      <c r="E30" s="203">
        <v>0</v>
      </c>
      <c r="F30" s="203">
        <v>23.37</v>
      </c>
      <c r="G30" s="203">
        <v>7.15</v>
      </c>
      <c r="H30" s="203">
        <v>0</v>
      </c>
      <c r="I30" s="203">
        <v>25.75</v>
      </c>
      <c r="J30" s="203">
        <v>1.2</v>
      </c>
      <c r="K30" s="203">
        <v>5.63</v>
      </c>
      <c r="L30" s="203">
        <v>4.4400000000000004</v>
      </c>
      <c r="M30" s="203">
        <v>1.1200000000000001</v>
      </c>
      <c r="N30" s="203">
        <v>1.82</v>
      </c>
      <c r="O30" s="203">
        <v>2.57</v>
      </c>
      <c r="P30" s="203">
        <v>0.96</v>
      </c>
      <c r="Q30" s="203">
        <v>0.33</v>
      </c>
      <c r="R30" s="203">
        <v>0.65</v>
      </c>
      <c r="S30" s="203">
        <v>0.4</v>
      </c>
      <c r="T30" s="203">
        <v>0</v>
      </c>
      <c r="U30" s="203">
        <v>1.45</v>
      </c>
      <c r="V30" s="203">
        <v>0.22</v>
      </c>
      <c r="W30" s="203">
        <v>0.48</v>
      </c>
      <c r="X30" s="203">
        <v>2.27</v>
      </c>
      <c r="Y30" s="203">
        <v>0</v>
      </c>
      <c r="Z30" s="203">
        <v>3.41</v>
      </c>
      <c r="AA30" s="203">
        <v>1.05</v>
      </c>
      <c r="AB30" s="203">
        <v>0</v>
      </c>
      <c r="AC30" s="203">
        <v>20.03</v>
      </c>
      <c r="AD30" s="203">
        <v>0</v>
      </c>
      <c r="AE30" s="203">
        <v>0</v>
      </c>
      <c r="AF30" s="203">
        <v>0</v>
      </c>
      <c r="AG30" s="203">
        <v>34.369999999999997</v>
      </c>
      <c r="AH30" s="203">
        <v>0</v>
      </c>
      <c r="AI30" s="203">
        <v>57.43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15.59</v>
      </c>
      <c r="D31" s="203">
        <v>3.23</v>
      </c>
      <c r="E31" s="203">
        <v>0</v>
      </c>
      <c r="F31" s="203">
        <v>23.37</v>
      </c>
      <c r="G31" s="203">
        <v>7.15</v>
      </c>
      <c r="H31" s="203">
        <v>0</v>
      </c>
      <c r="I31" s="203">
        <v>25.75</v>
      </c>
      <c r="J31" s="203">
        <v>1.2</v>
      </c>
      <c r="K31" s="203">
        <v>5.63</v>
      </c>
      <c r="L31" s="203">
        <v>62.14</v>
      </c>
      <c r="M31" s="203">
        <v>1.1200000000000001</v>
      </c>
      <c r="N31" s="203">
        <v>1.82</v>
      </c>
      <c r="O31" s="203">
        <v>2.57</v>
      </c>
      <c r="P31" s="203">
        <v>0.96</v>
      </c>
      <c r="Q31" s="203">
        <v>0.33</v>
      </c>
      <c r="R31" s="203">
        <v>0.65</v>
      </c>
      <c r="S31" s="203">
        <v>0.4</v>
      </c>
      <c r="T31" s="203">
        <v>0</v>
      </c>
      <c r="U31" s="203">
        <v>1.45</v>
      </c>
      <c r="V31" s="203">
        <v>0.22</v>
      </c>
      <c r="W31" s="203">
        <v>0.48</v>
      </c>
      <c r="X31" s="203">
        <v>2.27</v>
      </c>
      <c r="Y31" s="203">
        <v>0</v>
      </c>
      <c r="Z31" s="203">
        <v>3.41</v>
      </c>
      <c r="AA31" s="203">
        <v>1.05</v>
      </c>
      <c r="AB31" s="203">
        <v>0</v>
      </c>
      <c r="AC31" s="203">
        <v>20.03</v>
      </c>
      <c r="AD31" s="203">
        <v>0</v>
      </c>
      <c r="AE31" s="203">
        <v>0</v>
      </c>
      <c r="AF31" s="203">
        <v>0</v>
      </c>
      <c r="AG31" s="203">
        <v>34.369999999999997</v>
      </c>
      <c r="AH31" s="203">
        <v>0</v>
      </c>
      <c r="AI31" s="203">
        <v>57.43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15.59</v>
      </c>
      <c r="D32" s="203">
        <v>3.23</v>
      </c>
      <c r="E32" s="203">
        <v>0</v>
      </c>
      <c r="F32" s="203">
        <v>23.37</v>
      </c>
      <c r="G32" s="203">
        <v>7.15</v>
      </c>
      <c r="H32" s="203">
        <v>0</v>
      </c>
      <c r="I32" s="203">
        <v>25.75</v>
      </c>
      <c r="J32" s="203">
        <v>1.2</v>
      </c>
      <c r="K32" s="203">
        <v>5.63</v>
      </c>
      <c r="L32" s="203">
        <v>67.430000000000007</v>
      </c>
      <c r="M32" s="203">
        <v>1.1200000000000001</v>
      </c>
      <c r="N32" s="203">
        <v>1.82</v>
      </c>
      <c r="O32" s="203">
        <v>2.57</v>
      </c>
      <c r="P32" s="203">
        <v>0.96</v>
      </c>
      <c r="Q32" s="203">
        <v>0.33</v>
      </c>
      <c r="R32" s="203">
        <v>0.65</v>
      </c>
      <c r="S32" s="203">
        <v>0.4</v>
      </c>
      <c r="T32" s="203">
        <v>0</v>
      </c>
      <c r="U32" s="203">
        <v>1.45</v>
      </c>
      <c r="V32" s="203">
        <v>0.22</v>
      </c>
      <c r="W32" s="203">
        <v>0.48</v>
      </c>
      <c r="X32" s="203">
        <v>2.27</v>
      </c>
      <c r="Y32" s="203">
        <v>0</v>
      </c>
      <c r="Z32" s="203">
        <v>3.41</v>
      </c>
      <c r="AA32" s="203">
        <v>1.04</v>
      </c>
      <c r="AB32" s="203">
        <v>0</v>
      </c>
      <c r="AC32" s="203">
        <v>20.03</v>
      </c>
      <c r="AD32" s="203">
        <v>0</v>
      </c>
      <c r="AE32" s="203">
        <v>0</v>
      </c>
      <c r="AF32" s="203">
        <v>0</v>
      </c>
      <c r="AG32" s="203">
        <v>34.369999999999997</v>
      </c>
      <c r="AH32" s="203">
        <v>0</v>
      </c>
      <c r="AI32" s="203">
        <v>57.43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15.59</v>
      </c>
      <c r="D33" s="203">
        <v>3.23</v>
      </c>
      <c r="E33" s="203">
        <v>0</v>
      </c>
      <c r="F33" s="203">
        <v>23.37</v>
      </c>
      <c r="G33" s="203">
        <v>7.15</v>
      </c>
      <c r="H33" s="203">
        <v>0</v>
      </c>
      <c r="I33" s="203">
        <v>25.75</v>
      </c>
      <c r="J33" s="203">
        <v>1.2</v>
      </c>
      <c r="K33" s="203">
        <v>44.99</v>
      </c>
      <c r="L33" s="203">
        <v>69.069999999999993</v>
      </c>
      <c r="M33" s="203">
        <v>1.1200000000000001</v>
      </c>
      <c r="N33" s="203">
        <v>1.82</v>
      </c>
      <c r="O33" s="203">
        <v>2.57</v>
      </c>
      <c r="P33" s="203">
        <v>0.96</v>
      </c>
      <c r="Q33" s="203">
        <v>0.33</v>
      </c>
      <c r="R33" s="203">
        <v>0.65</v>
      </c>
      <c r="S33" s="203">
        <v>0.4</v>
      </c>
      <c r="T33" s="203">
        <v>0</v>
      </c>
      <c r="U33" s="203">
        <v>1.45</v>
      </c>
      <c r="V33" s="203">
        <v>0.22</v>
      </c>
      <c r="W33" s="203">
        <v>0.48</v>
      </c>
      <c r="X33" s="203">
        <v>2.27</v>
      </c>
      <c r="Y33" s="203">
        <v>0</v>
      </c>
      <c r="Z33" s="203">
        <v>3.41</v>
      </c>
      <c r="AA33" s="203">
        <v>14.06</v>
      </c>
      <c r="AB33" s="203">
        <v>0</v>
      </c>
      <c r="AC33" s="203">
        <v>20.67</v>
      </c>
      <c r="AD33" s="203">
        <v>0</v>
      </c>
      <c r="AE33" s="203">
        <v>0</v>
      </c>
      <c r="AF33" s="203">
        <v>0</v>
      </c>
      <c r="AG33" s="203">
        <v>34.369999999999997</v>
      </c>
      <c r="AH33" s="203">
        <v>0</v>
      </c>
      <c r="AI33" s="203">
        <v>57.43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15.59</v>
      </c>
      <c r="D34" s="203">
        <v>3.23</v>
      </c>
      <c r="E34" s="203">
        <v>0</v>
      </c>
      <c r="F34" s="203">
        <v>23.37</v>
      </c>
      <c r="G34" s="203">
        <v>7.15</v>
      </c>
      <c r="H34" s="203">
        <v>0</v>
      </c>
      <c r="I34" s="203">
        <v>25.75</v>
      </c>
      <c r="J34" s="203">
        <v>1.2</v>
      </c>
      <c r="K34" s="203">
        <v>83.59</v>
      </c>
      <c r="L34" s="203">
        <v>69.069999999999993</v>
      </c>
      <c r="M34" s="203">
        <v>1.1200000000000001</v>
      </c>
      <c r="N34" s="203">
        <v>1.82</v>
      </c>
      <c r="O34" s="203">
        <v>2.57</v>
      </c>
      <c r="P34" s="203">
        <v>0.96</v>
      </c>
      <c r="Q34" s="203">
        <v>0.33</v>
      </c>
      <c r="R34" s="203">
        <v>0.65</v>
      </c>
      <c r="S34" s="203">
        <v>0.4</v>
      </c>
      <c r="T34" s="203">
        <v>0</v>
      </c>
      <c r="U34" s="203">
        <v>1.45</v>
      </c>
      <c r="V34" s="203">
        <v>0.22</v>
      </c>
      <c r="W34" s="203">
        <v>0.48</v>
      </c>
      <c r="X34" s="203">
        <v>2.27</v>
      </c>
      <c r="Y34" s="203">
        <v>0</v>
      </c>
      <c r="Z34" s="203">
        <v>3.41</v>
      </c>
      <c r="AA34" s="203">
        <v>14.06</v>
      </c>
      <c r="AB34" s="203">
        <v>0</v>
      </c>
      <c r="AC34" s="203">
        <v>20.67</v>
      </c>
      <c r="AD34" s="203">
        <v>0</v>
      </c>
      <c r="AE34" s="203">
        <v>0</v>
      </c>
      <c r="AF34" s="203">
        <v>0</v>
      </c>
      <c r="AG34" s="203">
        <v>34.369999999999997</v>
      </c>
      <c r="AH34" s="203">
        <v>0</v>
      </c>
      <c r="AI34" s="203">
        <v>57.43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15.59</v>
      </c>
      <c r="D35" s="203">
        <v>3.23</v>
      </c>
      <c r="E35" s="203">
        <v>0</v>
      </c>
      <c r="F35" s="203">
        <v>23.37</v>
      </c>
      <c r="G35" s="203">
        <v>7.15</v>
      </c>
      <c r="H35" s="203">
        <v>0</v>
      </c>
      <c r="I35" s="203">
        <v>25.75</v>
      </c>
      <c r="J35" s="203">
        <v>1.2</v>
      </c>
      <c r="K35" s="203">
        <v>83.59</v>
      </c>
      <c r="L35" s="203">
        <v>69.069999999999993</v>
      </c>
      <c r="M35" s="203">
        <v>1.1200000000000001</v>
      </c>
      <c r="N35" s="203">
        <v>1.82</v>
      </c>
      <c r="O35" s="203">
        <v>2.57</v>
      </c>
      <c r="P35" s="203">
        <v>0.96</v>
      </c>
      <c r="Q35" s="203">
        <v>5.44</v>
      </c>
      <c r="R35" s="203">
        <v>11.87</v>
      </c>
      <c r="S35" s="203">
        <v>7.55</v>
      </c>
      <c r="T35" s="203">
        <v>0</v>
      </c>
      <c r="U35" s="203">
        <v>1.43</v>
      </c>
      <c r="V35" s="203">
        <v>0.22</v>
      </c>
      <c r="W35" s="203">
        <v>0.48</v>
      </c>
      <c r="X35" s="203">
        <v>2.27</v>
      </c>
      <c r="Y35" s="203">
        <v>0</v>
      </c>
      <c r="Z35" s="203">
        <v>3.41</v>
      </c>
      <c r="AA35" s="203">
        <v>14.06</v>
      </c>
      <c r="AB35" s="203">
        <v>0</v>
      </c>
      <c r="AC35" s="203">
        <v>20.67</v>
      </c>
      <c r="AD35" s="203">
        <v>0</v>
      </c>
      <c r="AE35" s="203">
        <v>0</v>
      </c>
      <c r="AF35" s="203">
        <v>0</v>
      </c>
      <c r="AG35" s="203">
        <v>34.369999999999997</v>
      </c>
      <c r="AH35" s="203">
        <v>0</v>
      </c>
      <c r="AI35" s="203">
        <v>57.43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15.59</v>
      </c>
      <c r="D36" s="203">
        <v>3.23</v>
      </c>
      <c r="E36" s="203">
        <v>0</v>
      </c>
      <c r="F36" s="203">
        <v>23.37</v>
      </c>
      <c r="G36" s="203">
        <v>7.15</v>
      </c>
      <c r="H36" s="203">
        <v>0</v>
      </c>
      <c r="I36" s="203">
        <v>25.75</v>
      </c>
      <c r="J36" s="203">
        <v>1.2</v>
      </c>
      <c r="K36" s="203">
        <v>83.59</v>
      </c>
      <c r="L36" s="203">
        <v>69.069999999999993</v>
      </c>
      <c r="M36" s="203">
        <v>1.1200000000000001</v>
      </c>
      <c r="N36" s="203">
        <v>1.82</v>
      </c>
      <c r="O36" s="203">
        <v>2.57</v>
      </c>
      <c r="P36" s="203">
        <v>0.96</v>
      </c>
      <c r="Q36" s="203">
        <v>5.44</v>
      </c>
      <c r="R36" s="203">
        <v>11.87</v>
      </c>
      <c r="S36" s="203">
        <v>7.55</v>
      </c>
      <c r="T36" s="203">
        <v>0</v>
      </c>
      <c r="U36" s="203">
        <v>1.43</v>
      </c>
      <c r="V36" s="203">
        <v>0.22</v>
      </c>
      <c r="W36" s="203">
        <v>0.48</v>
      </c>
      <c r="X36" s="203">
        <v>2.27</v>
      </c>
      <c r="Y36" s="203">
        <v>0</v>
      </c>
      <c r="Z36" s="203">
        <v>3.42</v>
      </c>
      <c r="AA36" s="203">
        <v>14.06</v>
      </c>
      <c r="AB36" s="203">
        <v>0</v>
      </c>
      <c r="AC36" s="203">
        <v>20.67</v>
      </c>
      <c r="AD36" s="203">
        <v>0</v>
      </c>
      <c r="AE36" s="203">
        <v>0</v>
      </c>
      <c r="AF36" s="203">
        <v>0</v>
      </c>
      <c r="AG36" s="203">
        <v>34.369999999999997</v>
      </c>
      <c r="AH36" s="203">
        <v>0</v>
      </c>
      <c r="AI36" s="203">
        <v>57.43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15.59</v>
      </c>
      <c r="D37" s="203">
        <v>3.23</v>
      </c>
      <c r="E37" s="203">
        <v>0</v>
      </c>
      <c r="F37" s="203">
        <v>23.37</v>
      </c>
      <c r="G37" s="203">
        <v>7.15</v>
      </c>
      <c r="H37" s="203">
        <v>0</v>
      </c>
      <c r="I37" s="203">
        <v>25.75</v>
      </c>
      <c r="J37" s="203">
        <v>1.2</v>
      </c>
      <c r="K37" s="203">
        <v>83.59</v>
      </c>
      <c r="L37" s="203">
        <v>69.069999999999993</v>
      </c>
      <c r="M37" s="203">
        <v>1.1200000000000001</v>
      </c>
      <c r="N37" s="203">
        <v>1.82</v>
      </c>
      <c r="O37" s="203">
        <v>2.57</v>
      </c>
      <c r="P37" s="203">
        <v>0.96</v>
      </c>
      <c r="Q37" s="203">
        <v>5.44</v>
      </c>
      <c r="R37" s="203">
        <v>11.87</v>
      </c>
      <c r="S37" s="203">
        <v>7.55</v>
      </c>
      <c r="T37" s="203">
        <v>0</v>
      </c>
      <c r="U37" s="203">
        <v>1.43</v>
      </c>
      <c r="V37" s="203">
        <v>0.22</v>
      </c>
      <c r="W37" s="203">
        <v>0.48</v>
      </c>
      <c r="X37" s="203">
        <v>2.27</v>
      </c>
      <c r="Y37" s="203">
        <v>0</v>
      </c>
      <c r="Z37" s="203">
        <v>3.05</v>
      </c>
      <c r="AA37" s="203">
        <v>14.06</v>
      </c>
      <c r="AB37" s="203">
        <v>0</v>
      </c>
      <c r="AC37" s="203">
        <v>21.32</v>
      </c>
      <c r="AD37" s="203">
        <v>0</v>
      </c>
      <c r="AE37" s="203">
        <v>0</v>
      </c>
      <c r="AF37" s="203">
        <v>0</v>
      </c>
      <c r="AG37" s="203">
        <v>34.369999999999997</v>
      </c>
      <c r="AH37" s="203">
        <v>0</v>
      </c>
      <c r="AI37" s="203">
        <v>57.43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15.59</v>
      </c>
      <c r="D38" s="203">
        <v>3.23</v>
      </c>
      <c r="E38" s="203">
        <v>0</v>
      </c>
      <c r="F38" s="203">
        <v>23.37</v>
      </c>
      <c r="G38" s="203">
        <v>7.15</v>
      </c>
      <c r="H38" s="203">
        <v>0</v>
      </c>
      <c r="I38" s="203">
        <v>25.75</v>
      </c>
      <c r="J38" s="203">
        <v>1.2</v>
      </c>
      <c r="K38" s="203">
        <v>83.59</v>
      </c>
      <c r="L38" s="203">
        <v>69.069999999999993</v>
      </c>
      <c r="M38" s="203">
        <v>1.1200000000000001</v>
      </c>
      <c r="N38" s="203">
        <v>1.82</v>
      </c>
      <c r="O38" s="203">
        <v>2.57</v>
      </c>
      <c r="P38" s="203">
        <v>0.96</v>
      </c>
      <c r="Q38" s="203">
        <v>5.44</v>
      </c>
      <c r="R38" s="203">
        <v>11.87</v>
      </c>
      <c r="S38" s="203">
        <v>7.55</v>
      </c>
      <c r="T38" s="203">
        <v>0</v>
      </c>
      <c r="U38" s="203">
        <v>1.43</v>
      </c>
      <c r="V38" s="203">
        <v>0.22</v>
      </c>
      <c r="W38" s="203">
        <v>0.48</v>
      </c>
      <c r="X38" s="203">
        <v>2.27</v>
      </c>
      <c r="Y38" s="203">
        <v>0</v>
      </c>
      <c r="Z38" s="203">
        <v>3.05</v>
      </c>
      <c r="AA38" s="203">
        <v>14.06</v>
      </c>
      <c r="AB38" s="203">
        <v>0</v>
      </c>
      <c r="AC38" s="203">
        <v>21.32</v>
      </c>
      <c r="AD38" s="203">
        <v>0</v>
      </c>
      <c r="AE38" s="203">
        <v>0</v>
      </c>
      <c r="AF38" s="203">
        <v>0</v>
      </c>
      <c r="AG38" s="203">
        <v>34.369999999999997</v>
      </c>
      <c r="AH38" s="203">
        <v>0</v>
      </c>
      <c r="AI38" s="203">
        <v>57.43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15.59</v>
      </c>
      <c r="D39" s="203">
        <v>3.23</v>
      </c>
      <c r="E39" s="203">
        <v>0</v>
      </c>
      <c r="F39" s="203">
        <v>23.37</v>
      </c>
      <c r="G39" s="203">
        <v>7.15</v>
      </c>
      <c r="H39" s="203">
        <v>0</v>
      </c>
      <c r="I39" s="203">
        <v>25.75</v>
      </c>
      <c r="J39" s="203">
        <v>1.2</v>
      </c>
      <c r="K39" s="203">
        <v>83.59</v>
      </c>
      <c r="L39" s="203">
        <v>69.069999999999993</v>
      </c>
      <c r="M39" s="203">
        <v>1.1200000000000001</v>
      </c>
      <c r="N39" s="203">
        <v>1.82</v>
      </c>
      <c r="O39" s="203">
        <v>2.57</v>
      </c>
      <c r="P39" s="203">
        <v>0.96</v>
      </c>
      <c r="Q39" s="203">
        <v>5.44</v>
      </c>
      <c r="R39" s="203">
        <v>11.87</v>
      </c>
      <c r="S39" s="203">
        <v>7.55</v>
      </c>
      <c r="T39" s="203">
        <v>0</v>
      </c>
      <c r="U39" s="203">
        <v>1.43</v>
      </c>
      <c r="V39" s="203">
        <v>0.22</v>
      </c>
      <c r="W39" s="203">
        <v>0.48</v>
      </c>
      <c r="X39" s="203">
        <v>2.27</v>
      </c>
      <c r="Y39" s="203">
        <v>0</v>
      </c>
      <c r="Z39" s="203">
        <v>3.41</v>
      </c>
      <c r="AA39" s="203">
        <v>14.06</v>
      </c>
      <c r="AB39" s="203">
        <v>0</v>
      </c>
      <c r="AC39" s="203">
        <v>21.32</v>
      </c>
      <c r="AD39" s="203">
        <v>0</v>
      </c>
      <c r="AE39" s="203">
        <v>0</v>
      </c>
      <c r="AF39" s="203">
        <v>0</v>
      </c>
      <c r="AG39" s="203">
        <v>34.369999999999997</v>
      </c>
      <c r="AH39" s="203">
        <v>0</v>
      </c>
      <c r="AI39" s="203">
        <v>57.43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15.59</v>
      </c>
      <c r="D40" s="203">
        <v>3.23</v>
      </c>
      <c r="E40" s="203">
        <v>0</v>
      </c>
      <c r="F40" s="203">
        <v>23.37</v>
      </c>
      <c r="G40" s="203">
        <v>7.15</v>
      </c>
      <c r="H40" s="203">
        <v>0</v>
      </c>
      <c r="I40" s="203">
        <v>25.75</v>
      </c>
      <c r="J40" s="203">
        <v>1.2</v>
      </c>
      <c r="K40" s="203">
        <v>83.59</v>
      </c>
      <c r="L40" s="203">
        <v>69.069999999999993</v>
      </c>
      <c r="M40" s="203">
        <v>1.1200000000000001</v>
      </c>
      <c r="N40" s="203">
        <v>1.82</v>
      </c>
      <c r="O40" s="203">
        <v>2.57</v>
      </c>
      <c r="P40" s="203">
        <v>0.96</v>
      </c>
      <c r="Q40" s="203">
        <v>7.47</v>
      </c>
      <c r="R40" s="203">
        <v>16.100000000000001</v>
      </c>
      <c r="S40" s="203">
        <v>10.09</v>
      </c>
      <c r="T40" s="203">
        <v>0</v>
      </c>
      <c r="U40" s="203">
        <v>1.43</v>
      </c>
      <c r="V40" s="203">
        <v>0.22</v>
      </c>
      <c r="W40" s="203">
        <v>0.48</v>
      </c>
      <c r="X40" s="203">
        <v>2.27</v>
      </c>
      <c r="Y40" s="203">
        <v>0</v>
      </c>
      <c r="Z40" s="203">
        <v>3.41</v>
      </c>
      <c r="AA40" s="203">
        <v>14.06</v>
      </c>
      <c r="AB40" s="203">
        <v>0</v>
      </c>
      <c r="AC40" s="203">
        <v>21.32</v>
      </c>
      <c r="AD40" s="203">
        <v>0</v>
      </c>
      <c r="AE40" s="203">
        <v>0</v>
      </c>
      <c r="AF40" s="203">
        <v>0</v>
      </c>
      <c r="AG40" s="203">
        <v>34.369999999999997</v>
      </c>
      <c r="AH40" s="203">
        <v>0</v>
      </c>
      <c r="AI40" s="203">
        <v>57.43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15.59</v>
      </c>
      <c r="D41" s="203">
        <v>3.23</v>
      </c>
      <c r="E41" s="203">
        <v>0</v>
      </c>
      <c r="F41" s="203">
        <v>23.37</v>
      </c>
      <c r="G41" s="203">
        <v>7.15</v>
      </c>
      <c r="H41" s="203">
        <v>0</v>
      </c>
      <c r="I41" s="203">
        <v>25.75</v>
      </c>
      <c r="J41" s="203">
        <v>1.2</v>
      </c>
      <c r="K41" s="203">
        <v>83.59</v>
      </c>
      <c r="L41" s="203">
        <v>69.069999999999993</v>
      </c>
      <c r="M41" s="203">
        <v>1.1200000000000001</v>
      </c>
      <c r="N41" s="203">
        <v>1.82</v>
      </c>
      <c r="O41" s="203">
        <v>2.57</v>
      </c>
      <c r="P41" s="203">
        <v>0.96</v>
      </c>
      <c r="Q41" s="203">
        <v>7.47</v>
      </c>
      <c r="R41" s="203">
        <v>16.100000000000001</v>
      </c>
      <c r="S41" s="203">
        <v>10.09</v>
      </c>
      <c r="T41" s="203">
        <v>0</v>
      </c>
      <c r="U41" s="203">
        <v>1.43</v>
      </c>
      <c r="V41" s="203">
        <v>0.22</v>
      </c>
      <c r="W41" s="203">
        <v>0.48</v>
      </c>
      <c r="X41" s="203">
        <v>2.27</v>
      </c>
      <c r="Y41" s="203">
        <v>0</v>
      </c>
      <c r="Z41" s="203">
        <v>3.41</v>
      </c>
      <c r="AA41" s="203">
        <v>14.06</v>
      </c>
      <c r="AB41" s="203">
        <v>0</v>
      </c>
      <c r="AC41" s="203">
        <v>21.32</v>
      </c>
      <c r="AD41" s="203">
        <v>0</v>
      </c>
      <c r="AE41" s="203">
        <v>0</v>
      </c>
      <c r="AF41" s="203">
        <v>0</v>
      </c>
      <c r="AG41" s="203">
        <v>34.369999999999997</v>
      </c>
      <c r="AH41" s="203">
        <v>0</v>
      </c>
      <c r="AI41" s="203">
        <v>57.43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15.59</v>
      </c>
      <c r="D42" s="203">
        <v>3.23</v>
      </c>
      <c r="E42" s="203">
        <v>0</v>
      </c>
      <c r="F42" s="203">
        <v>23.37</v>
      </c>
      <c r="G42" s="203">
        <v>7.15</v>
      </c>
      <c r="H42" s="203">
        <v>0</v>
      </c>
      <c r="I42" s="203">
        <v>25.75</v>
      </c>
      <c r="J42" s="203">
        <v>1.2</v>
      </c>
      <c r="K42" s="203">
        <v>83.59</v>
      </c>
      <c r="L42" s="203">
        <v>69.069999999999993</v>
      </c>
      <c r="M42" s="203">
        <v>1.1200000000000001</v>
      </c>
      <c r="N42" s="203">
        <v>1.82</v>
      </c>
      <c r="O42" s="203">
        <v>2.57</v>
      </c>
      <c r="P42" s="203">
        <v>0.96</v>
      </c>
      <c r="Q42" s="203">
        <v>7.47</v>
      </c>
      <c r="R42" s="203">
        <v>16.100000000000001</v>
      </c>
      <c r="S42" s="203">
        <v>10.09</v>
      </c>
      <c r="T42" s="203">
        <v>0</v>
      </c>
      <c r="U42" s="203">
        <v>1.43</v>
      </c>
      <c r="V42" s="203">
        <v>0.22</v>
      </c>
      <c r="W42" s="203">
        <v>0.48</v>
      </c>
      <c r="X42" s="203">
        <v>2.27</v>
      </c>
      <c r="Y42" s="203">
        <v>0</v>
      </c>
      <c r="Z42" s="203">
        <v>3.41</v>
      </c>
      <c r="AA42" s="203">
        <v>14.06</v>
      </c>
      <c r="AB42" s="203">
        <v>0</v>
      </c>
      <c r="AC42" s="203">
        <v>21.97</v>
      </c>
      <c r="AD42" s="203">
        <v>0</v>
      </c>
      <c r="AE42" s="203">
        <v>0</v>
      </c>
      <c r="AF42" s="203">
        <v>0</v>
      </c>
      <c r="AG42" s="203">
        <v>34.369999999999997</v>
      </c>
      <c r="AH42" s="203">
        <v>0</v>
      </c>
      <c r="AI42" s="203">
        <v>57.43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15.59</v>
      </c>
      <c r="D43" s="203">
        <v>3.23</v>
      </c>
      <c r="E43" s="203">
        <v>0</v>
      </c>
      <c r="F43" s="203">
        <v>23.37</v>
      </c>
      <c r="G43" s="203">
        <v>7.15</v>
      </c>
      <c r="H43" s="203">
        <v>0</v>
      </c>
      <c r="I43" s="203">
        <v>25.75</v>
      </c>
      <c r="J43" s="203">
        <v>1.2</v>
      </c>
      <c r="K43" s="203">
        <v>83.59</v>
      </c>
      <c r="L43" s="203">
        <v>69.069999999999993</v>
      </c>
      <c r="M43" s="203">
        <v>1.1200000000000001</v>
      </c>
      <c r="N43" s="203">
        <v>1.82</v>
      </c>
      <c r="O43" s="203">
        <v>2.57</v>
      </c>
      <c r="P43" s="203">
        <v>0.96</v>
      </c>
      <c r="Q43" s="203">
        <v>7.47</v>
      </c>
      <c r="R43" s="203">
        <v>16.100000000000001</v>
      </c>
      <c r="S43" s="203">
        <v>10.09</v>
      </c>
      <c r="T43" s="203">
        <v>0</v>
      </c>
      <c r="U43" s="203">
        <v>1.43</v>
      </c>
      <c r="V43" s="203">
        <v>0.22</v>
      </c>
      <c r="W43" s="203">
        <v>0.48</v>
      </c>
      <c r="X43" s="203">
        <v>2.27</v>
      </c>
      <c r="Y43" s="203">
        <v>0</v>
      </c>
      <c r="Z43" s="203">
        <v>3.41</v>
      </c>
      <c r="AA43" s="203">
        <v>14.06</v>
      </c>
      <c r="AB43" s="203">
        <v>0</v>
      </c>
      <c r="AC43" s="203">
        <v>31.52</v>
      </c>
      <c r="AD43" s="203">
        <v>0</v>
      </c>
      <c r="AE43" s="203">
        <v>0</v>
      </c>
      <c r="AF43" s="203">
        <v>0</v>
      </c>
      <c r="AG43" s="203">
        <v>34.369999999999997</v>
      </c>
      <c r="AH43" s="203">
        <v>0</v>
      </c>
      <c r="AI43" s="203">
        <v>57.43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15.59</v>
      </c>
      <c r="D44" s="203">
        <v>3.23</v>
      </c>
      <c r="E44" s="203">
        <v>0</v>
      </c>
      <c r="F44" s="203">
        <v>23.37</v>
      </c>
      <c r="G44" s="203">
        <v>7.15</v>
      </c>
      <c r="H44" s="203">
        <v>0</v>
      </c>
      <c r="I44" s="203">
        <v>25.75</v>
      </c>
      <c r="J44" s="203">
        <v>1.2</v>
      </c>
      <c r="K44" s="203">
        <v>83.59</v>
      </c>
      <c r="L44" s="203">
        <v>69.069999999999993</v>
      </c>
      <c r="M44" s="203">
        <v>1.1200000000000001</v>
      </c>
      <c r="N44" s="203">
        <v>1.82</v>
      </c>
      <c r="O44" s="203">
        <v>2.57</v>
      </c>
      <c r="P44" s="203">
        <v>0.96</v>
      </c>
      <c r="Q44" s="203">
        <v>7.47</v>
      </c>
      <c r="R44" s="203">
        <v>16.100000000000001</v>
      </c>
      <c r="S44" s="203">
        <v>10.09</v>
      </c>
      <c r="T44" s="203">
        <v>0</v>
      </c>
      <c r="U44" s="203">
        <v>1.43</v>
      </c>
      <c r="V44" s="203">
        <v>0.22</v>
      </c>
      <c r="W44" s="203">
        <v>0.48</v>
      </c>
      <c r="X44" s="203">
        <v>2.27</v>
      </c>
      <c r="Y44" s="203">
        <v>0</v>
      </c>
      <c r="Z44" s="203">
        <v>3.41</v>
      </c>
      <c r="AA44" s="203">
        <v>14.06</v>
      </c>
      <c r="AB44" s="203">
        <v>0</v>
      </c>
      <c r="AC44" s="203">
        <v>31.52</v>
      </c>
      <c r="AD44" s="203">
        <v>0</v>
      </c>
      <c r="AE44" s="203">
        <v>0</v>
      </c>
      <c r="AF44" s="203">
        <v>0</v>
      </c>
      <c r="AG44" s="203">
        <v>34.369999999999997</v>
      </c>
      <c r="AH44" s="203">
        <v>0</v>
      </c>
      <c r="AI44" s="203">
        <v>57.43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15.59</v>
      </c>
      <c r="D45" s="203">
        <v>3.23</v>
      </c>
      <c r="E45" s="203">
        <v>0</v>
      </c>
      <c r="F45" s="203">
        <v>23.37</v>
      </c>
      <c r="G45" s="203">
        <v>7.15</v>
      </c>
      <c r="H45" s="203">
        <v>0</v>
      </c>
      <c r="I45" s="203">
        <v>25.75</v>
      </c>
      <c r="J45" s="203">
        <v>1.2</v>
      </c>
      <c r="K45" s="203">
        <v>83.59</v>
      </c>
      <c r="L45" s="203">
        <v>69.069999999999993</v>
      </c>
      <c r="M45" s="203">
        <v>1.1200000000000001</v>
      </c>
      <c r="N45" s="203">
        <v>1.82</v>
      </c>
      <c r="O45" s="203">
        <v>2.57</v>
      </c>
      <c r="P45" s="203">
        <v>0.96</v>
      </c>
      <c r="Q45" s="203">
        <v>7.47</v>
      </c>
      <c r="R45" s="203">
        <v>14.8</v>
      </c>
      <c r="S45" s="203">
        <v>10.09</v>
      </c>
      <c r="T45" s="203">
        <v>0</v>
      </c>
      <c r="U45" s="203">
        <v>1.43</v>
      </c>
      <c r="V45" s="203">
        <v>0.22</v>
      </c>
      <c r="W45" s="203">
        <v>0.48</v>
      </c>
      <c r="X45" s="203">
        <v>2.27</v>
      </c>
      <c r="Y45" s="203">
        <v>0</v>
      </c>
      <c r="Z45" s="203">
        <v>3.41</v>
      </c>
      <c r="AA45" s="203">
        <v>14.06</v>
      </c>
      <c r="AB45" s="203">
        <v>0</v>
      </c>
      <c r="AC45" s="203">
        <v>31.52</v>
      </c>
      <c r="AD45" s="203">
        <v>0</v>
      </c>
      <c r="AE45" s="203">
        <v>0</v>
      </c>
      <c r="AF45" s="203">
        <v>0</v>
      </c>
      <c r="AG45" s="203">
        <v>34.369999999999997</v>
      </c>
      <c r="AH45" s="203">
        <v>0</v>
      </c>
      <c r="AI45" s="203">
        <v>57.43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15.59</v>
      </c>
      <c r="D46" s="203">
        <v>3.23</v>
      </c>
      <c r="E46" s="203">
        <v>0</v>
      </c>
      <c r="F46" s="203">
        <v>23.37</v>
      </c>
      <c r="G46" s="203">
        <v>7.15</v>
      </c>
      <c r="H46" s="203">
        <v>0</v>
      </c>
      <c r="I46" s="203">
        <v>25.75</v>
      </c>
      <c r="J46" s="203">
        <v>1.2</v>
      </c>
      <c r="K46" s="203">
        <v>83.59</v>
      </c>
      <c r="L46" s="203">
        <v>69.069999999999993</v>
      </c>
      <c r="M46" s="203">
        <v>1.1200000000000001</v>
      </c>
      <c r="N46" s="203">
        <v>1.82</v>
      </c>
      <c r="O46" s="203">
        <v>2.57</v>
      </c>
      <c r="P46" s="203">
        <v>0.96</v>
      </c>
      <c r="Q46" s="203">
        <v>7.47</v>
      </c>
      <c r="R46" s="203">
        <v>14.8</v>
      </c>
      <c r="S46" s="203">
        <v>10.09</v>
      </c>
      <c r="T46" s="203">
        <v>0</v>
      </c>
      <c r="U46" s="203">
        <v>1.43</v>
      </c>
      <c r="V46" s="203">
        <v>0.22</v>
      </c>
      <c r="W46" s="203">
        <v>0.48</v>
      </c>
      <c r="X46" s="203">
        <v>2.27</v>
      </c>
      <c r="Y46" s="203">
        <v>0</v>
      </c>
      <c r="Z46" s="203">
        <v>3.41</v>
      </c>
      <c r="AA46" s="203">
        <v>14.06</v>
      </c>
      <c r="AB46" s="203">
        <v>0</v>
      </c>
      <c r="AC46" s="203">
        <v>31.52</v>
      </c>
      <c r="AD46" s="203">
        <v>0</v>
      </c>
      <c r="AE46" s="203">
        <v>0</v>
      </c>
      <c r="AF46" s="203">
        <v>0</v>
      </c>
      <c r="AG46" s="203">
        <v>34.369999999999997</v>
      </c>
      <c r="AH46" s="203">
        <v>0</v>
      </c>
      <c r="AI46" s="203">
        <v>57.43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15.59</v>
      </c>
      <c r="D47" s="203">
        <v>3.23</v>
      </c>
      <c r="E47" s="203">
        <v>0</v>
      </c>
      <c r="F47" s="203">
        <v>23.37</v>
      </c>
      <c r="G47" s="203">
        <v>7.15</v>
      </c>
      <c r="H47" s="203">
        <v>0</v>
      </c>
      <c r="I47" s="203">
        <v>25.75</v>
      </c>
      <c r="J47" s="203">
        <v>1.2</v>
      </c>
      <c r="K47" s="203">
        <v>83.59</v>
      </c>
      <c r="L47" s="203">
        <v>69.069999999999993</v>
      </c>
      <c r="M47" s="203">
        <v>1.1200000000000001</v>
      </c>
      <c r="N47" s="203">
        <v>1.82</v>
      </c>
      <c r="O47" s="203">
        <v>2.57</v>
      </c>
      <c r="P47" s="203">
        <v>0.96</v>
      </c>
      <c r="Q47" s="203">
        <v>9.58</v>
      </c>
      <c r="R47" s="203">
        <v>18.62</v>
      </c>
      <c r="S47" s="203">
        <v>11.59</v>
      </c>
      <c r="T47" s="203">
        <v>0</v>
      </c>
      <c r="U47" s="203">
        <v>1.43</v>
      </c>
      <c r="V47" s="203">
        <v>0.22</v>
      </c>
      <c r="W47" s="203">
        <v>0.48</v>
      </c>
      <c r="X47" s="203">
        <v>2.27</v>
      </c>
      <c r="Y47" s="203">
        <v>0</v>
      </c>
      <c r="Z47" s="203">
        <v>3.41</v>
      </c>
      <c r="AA47" s="203">
        <v>14.06</v>
      </c>
      <c r="AB47" s="203">
        <v>0</v>
      </c>
      <c r="AC47" s="203">
        <v>31.52</v>
      </c>
      <c r="AD47" s="203">
        <v>0</v>
      </c>
      <c r="AE47" s="203">
        <v>0</v>
      </c>
      <c r="AF47" s="203">
        <v>0</v>
      </c>
      <c r="AG47" s="203">
        <v>34.369999999999997</v>
      </c>
      <c r="AH47" s="203">
        <v>0</v>
      </c>
      <c r="AI47" s="203">
        <v>57.43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15.59</v>
      </c>
      <c r="D48" s="203">
        <v>3.23</v>
      </c>
      <c r="E48" s="203">
        <v>0</v>
      </c>
      <c r="F48" s="203">
        <v>23.37</v>
      </c>
      <c r="G48" s="203">
        <v>7.15</v>
      </c>
      <c r="H48" s="203">
        <v>0</v>
      </c>
      <c r="I48" s="203">
        <v>25.75</v>
      </c>
      <c r="J48" s="203">
        <v>1.2</v>
      </c>
      <c r="K48" s="203">
        <v>83.59</v>
      </c>
      <c r="L48" s="203">
        <v>69.069999999999993</v>
      </c>
      <c r="M48" s="203">
        <v>1.1200000000000001</v>
      </c>
      <c r="N48" s="203">
        <v>1.82</v>
      </c>
      <c r="O48" s="203">
        <v>2.57</v>
      </c>
      <c r="P48" s="203">
        <v>0.96</v>
      </c>
      <c r="Q48" s="203">
        <v>9.58</v>
      </c>
      <c r="R48" s="203">
        <v>18.62</v>
      </c>
      <c r="S48" s="203">
        <v>11.59</v>
      </c>
      <c r="T48" s="203">
        <v>0</v>
      </c>
      <c r="U48" s="203">
        <v>1.43</v>
      </c>
      <c r="V48" s="203">
        <v>0.22</v>
      </c>
      <c r="W48" s="203">
        <v>0.48</v>
      </c>
      <c r="X48" s="203">
        <v>2.27</v>
      </c>
      <c r="Y48" s="203">
        <v>0</v>
      </c>
      <c r="Z48" s="203">
        <v>3.41</v>
      </c>
      <c r="AA48" s="203">
        <v>14.06</v>
      </c>
      <c r="AB48" s="203">
        <v>0</v>
      </c>
      <c r="AC48" s="203">
        <v>31.52</v>
      </c>
      <c r="AD48" s="203">
        <v>0</v>
      </c>
      <c r="AE48" s="203">
        <v>0</v>
      </c>
      <c r="AF48" s="203">
        <v>0</v>
      </c>
      <c r="AG48" s="203">
        <v>34.369999999999997</v>
      </c>
      <c r="AH48" s="203">
        <v>0</v>
      </c>
      <c r="AI48" s="203">
        <v>57.43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15.59</v>
      </c>
      <c r="D49" s="203">
        <v>3.23</v>
      </c>
      <c r="E49" s="203">
        <v>0</v>
      </c>
      <c r="F49" s="203">
        <v>23.37</v>
      </c>
      <c r="G49" s="203">
        <v>7.15</v>
      </c>
      <c r="H49" s="203">
        <v>0</v>
      </c>
      <c r="I49" s="203">
        <v>25.75</v>
      </c>
      <c r="J49" s="203">
        <v>1.2</v>
      </c>
      <c r="K49" s="203">
        <v>83.59</v>
      </c>
      <c r="L49" s="203">
        <v>69.069999999999993</v>
      </c>
      <c r="M49" s="203">
        <v>1.1200000000000001</v>
      </c>
      <c r="N49" s="203">
        <v>1.82</v>
      </c>
      <c r="O49" s="203">
        <v>2.57</v>
      </c>
      <c r="P49" s="203">
        <v>0.96</v>
      </c>
      <c r="Q49" s="203">
        <v>9.58</v>
      </c>
      <c r="R49" s="203">
        <v>18.62</v>
      </c>
      <c r="S49" s="203">
        <v>11.59</v>
      </c>
      <c r="T49" s="203">
        <v>0</v>
      </c>
      <c r="U49" s="203">
        <v>1.43</v>
      </c>
      <c r="V49" s="203">
        <v>0.22</v>
      </c>
      <c r="W49" s="203">
        <v>0.48</v>
      </c>
      <c r="X49" s="203">
        <v>2.27</v>
      </c>
      <c r="Y49" s="203">
        <v>0</v>
      </c>
      <c r="Z49" s="203">
        <v>3.41</v>
      </c>
      <c r="AA49" s="203">
        <v>14.06</v>
      </c>
      <c r="AB49" s="203">
        <v>0</v>
      </c>
      <c r="AC49" s="203">
        <v>31.52</v>
      </c>
      <c r="AD49" s="203">
        <v>0</v>
      </c>
      <c r="AE49" s="203">
        <v>0</v>
      </c>
      <c r="AF49" s="203">
        <v>0</v>
      </c>
      <c r="AG49" s="203">
        <v>34.369999999999997</v>
      </c>
      <c r="AH49" s="203">
        <v>0</v>
      </c>
      <c r="AI49" s="203">
        <v>57.43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15.59</v>
      </c>
      <c r="D50" s="203">
        <v>3.23</v>
      </c>
      <c r="E50" s="203">
        <v>0</v>
      </c>
      <c r="F50" s="203">
        <v>23.37</v>
      </c>
      <c r="G50" s="203">
        <v>7.15</v>
      </c>
      <c r="H50" s="203">
        <v>0</v>
      </c>
      <c r="I50" s="203">
        <v>25.75</v>
      </c>
      <c r="J50" s="203">
        <v>1.2</v>
      </c>
      <c r="K50" s="203">
        <v>83.59</v>
      </c>
      <c r="L50" s="203">
        <v>69.069999999999993</v>
      </c>
      <c r="M50" s="203">
        <v>1.1200000000000001</v>
      </c>
      <c r="N50" s="203">
        <v>1.82</v>
      </c>
      <c r="O50" s="203">
        <v>2.57</v>
      </c>
      <c r="P50" s="203">
        <v>0.96</v>
      </c>
      <c r="Q50" s="203">
        <v>9.58</v>
      </c>
      <c r="R50" s="203">
        <v>18.62</v>
      </c>
      <c r="S50" s="203">
        <v>11.59</v>
      </c>
      <c r="T50" s="203">
        <v>0</v>
      </c>
      <c r="U50" s="203">
        <v>1.43</v>
      </c>
      <c r="V50" s="203">
        <v>0.22</v>
      </c>
      <c r="W50" s="203">
        <v>0.48</v>
      </c>
      <c r="X50" s="203">
        <v>2.27</v>
      </c>
      <c r="Y50" s="203">
        <v>0</v>
      </c>
      <c r="Z50" s="203">
        <v>3.41</v>
      </c>
      <c r="AA50" s="203">
        <v>14.06</v>
      </c>
      <c r="AB50" s="203">
        <v>0</v>
      </c>
      <c r="AC50" s="203">
        <v>31.52</v>
      </c>
      <c r="AD50" s="203">
        <v>0</v>
      </c>
      <c r="AE50" s="203">
        <v>0</v>
      </c>
      <c r="AF50" s="203">
        <v>0</v>
      </c>
      <c r="AG50" s="203">
        <v>34.369999999999997</v>
      </c>
      <c r="AH50" s="203">
        <v>0</v>
      </c>
      <c r="AI50" s="203">
        <v>57.43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15.45</v>
      </c>
      <c r="D51" s="203">
        <v>3.23</v>
      </c>
      <c r="E51" s="203">
        <v>0</v>
      </c>
      <c r="F51" s="203">
        <v>23.37</v>
      </c>
      <c r="G51" s="203">
        <v>7.15</v>
      </c>
      <c r="H51" s="203">
        <v>0</v>
      </c>
      <c r="I51" s="203">
        <v>25.75</v>
      </c>
      <c r="J51" s="203">
        <v>1.2</v>
      </c>
      <c r="K51" s="203">
        <v>76.849999999999994</v>
      </c>
      <c r="L51" s="203">
        <v>69.069999999999993</v>
      </c>
      <c r="M51" s="203">
        <v>1.1200000000000001</v>
      </c>
      <c r="N51" s="203">
        <v>1.82</v>
      </c>
      <c r="O51" s="203">
        <v>2.57</v>
      </c>
      <c r="P51" s="203">
        <v>0.96</v>
      </c>
      <c r="Q51" s="203">
        <v>7.47</v>
      </c>
      <c r="R51" s="203">
        <v>14.8</v>
      </c>
      <c r="S51" s="203">
        <v>10.09</v>
      </c>
      <c r="T51" s="203">
        <v>0</v>
      </c>
      <c r="U51" s="203">
        <v>1.43</v>
      </c>
      <c r="V51" s="203">
        <v>0.22</v>
      </c>
      <c r="W51" s="203">
        <v>0.48</v>
      </c>
      <c r="X51" s="203">
        <v>2.27</v>
      </c>
      <c r="Y51" s="203">
        <v>0</v>
      </c>
      <c r="Z51" s="203">
        <v>3.41</v>
      </c>
      <c r="AA51" s="203">
        <v>21.02</v>
      </c>
      <c r="AB51" s="203">
        <v>0</v>
      </c>
      <c r="AC51" s="203">
        <v>21.97</v>
      </c>
      <c r="AD51" s="203">
        <v>0</v>
      </c>
      <c r="AE51" s="203">
        <v>0</v>
      </c>
      <c r="AF51" s="203">
        <v>0</v>
      </c>
      <c r="AG51" s="203">
        <v>34.369999999999997</v>
      </c>
      <c r="AH51" s="203">
        <v>0</v>
      </c>
      <c r="AI51" s="203">
        <v>57.43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15.45</v>
      </c>
      <c r="D52" s="203">
        <v>3.23</v>
      </c>
      <c r="E52" s="203">
        <v>0</v>
      </c>
      <c r="F52" s="203">
        <v>23.37</v>
      </c>
      <c r="G52" s="203">
        <v>7.15</v>
      </c>
      <c r="H52" s="203">
        <v>0</v>
      </c>
      <c r="I52" s="203">
        <v>25.75</v>
      </c>
      <c r="J52" s="203">
        <v>1.2</v>
      </c>
      <c r="K52" s="203">
        <v>76.87</v>
      </c>
      <c r="L52" s="203">
        <v>69.069999999999993</v>
      </c>
      <c r="M52" s="203">
        <v>1.1200000000000001</v>
      </c>
      <c r="N52" s="203">
        <v>1.82</v>
      </c>
      <c r="O52" s="203">
        <v>2.57</v>
      </c>
      <c r="P52" s="203">
        <v>0.96</v>
      </c>
      <c r="Q52" s="203">
        <v>7.47</v>
      </c>
      <c r="R52" s="203">
        <v>14.8</v>
      </c>
      <c r="S52" s="203">
        <v>10.09</v>
      </c>
      <c r="T52" s="203">
        <v>0</v>
      </c>
      <c r="U52" s="203">
        <v>1.43</v>
      </c>
      <c r="V52" s="203">
        <v>0.22</v>
      </c>
      <c r="W52" s="203">
        <v>0.48</v>
      </c>
      <c r="X52" s="203">
        <v>2.27</v>
      </c>
      <c r="Y52" s="203">
        <v>0</v>
      </c>
      <c r="Z52" s="203">
        <v>3.41</v>
      </c>
      <c r="AA52" s="203">
        <v>21.02</v>
      </c>
      <c r="AB52" s="203">
        <v>0</v>
      </c>
      <c r="AC52" s="203">
        <v>21.97</v>
      </c>
      <c r="AD52" s="203">
        <v>0</v>
      </c>
      <c r="AE52" s="203">
        <v>0</v>
      </c>
      <c r="AF52" s="203">
        <v>0</v>
      </c>
      <c r="AG52" s="203">
        <v>34.369999999999997</v>
      </c>
      <c r="AH52" s="203">
        <v>0</v>
      </c>
      <c r="AI52" s="203">
        <v>57.43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15.45</v>
      </c>
      <c r="D53" s="203">
        <v>3.23</v>
      </c>
      <c r="E53" s="203">
        <v>0</v>
      </c>
      <c r="F53" s="203">
        <v>23.37</v>
      </c>
      <c r="G53" s="203">
        <v>7.15</v>
      </c>
      <c r="H53" s="203">
        <v>0</v>
      </c>
      <c r="I53" s="203">
        <v>25.75</v>
      </c>
      <c r="J53" s="203">
        <v>1.2</v>
      </c>
      <c r="K53" s="203">
        <v>76.849999999999994</v>
      </c>
      <c r="L53" s="203">
        <v>69.069999999999993</v>
      </c>
      <c r="M53" s="203">
        <v>1.1200000000000001</v>
      </c>
      <c r="N53" s="203">
        <v>1.82</v>
      </c>
      <c r="O53" s="203">
        <v>2.57</v>
      </c>
      <c r="P53" s="203">
        <v>0.96</v>
      </c>
      <c r="Q53" s="203">
        <v>7.47</v>
      </c>
      <c r="R53" s="203">
        <v>14.8</v>
      </c>
      <c r="S53" s="203">
        <v>10.09</v>
      </c>
      <c r="T53" s="203">
        <v>0</v>
      </c>
      <c r="U53" s="203">
        <v>1.43</v>
      </c>
      <c r="V53" s="203">
        <v>0.22</v>
      </c>
      <c r="W53" s="203">
        <v>0.48</v>
      </c>
      <c r="X53" s="203">
        <v>2.27</v>
      </c>
      <c r="Y53" s="203">
        <v>0</v>
      </c>
      <c r="Z53" s="203">
        <v>3.41</v>
      </c>
      <c r="AA53" s="203">
        <v>20.66</v>
      </c>
      <c r="AB53" s="203">
        <v>0</v>
      </c>
      <c r="AC53" s="203">
        <v>21.97</v>
      </c>
      <c r="AD53" s="203">
        <v>0</v>
      </c>
      <c r="AE53" s="203">
        <v>0</v>
      </c>
      <c r="AF53" s="203">
        <v>0</v>
      </c>
      <c r="AG53" s="203">
        <v>34.369999999999997</v>
      </c>
      <c r="AH53" s="203">
        <v>0</v>
      </c>
      <c r="AI53" s="203">
        <v>57.43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15.45</v>
      </c>
      <c r="D54" s="203">
        <v>3.23</v>
      </c>
      <c r="E54" s="203">
        <v>0</v>
      </c>
      <c r="F54" s="203">
        <v>23.37</v>
      </c>
      <c r="G54" s="203">
        <v>7.15</v>
      </c>
      <c r="H54" s="203">
        <v>0</v>
      </c>
      <c r="I54" s="203">
        <v>25.75</v>
      </c>
      <c r="J54" s="203">
        <v>1.2</v>
      </c>
      <c r="K54" s="203">
        <v>76.87</v>
      </c>
      <c r="L54" s="203">
        <v>69.069999999999993</v>
      </c>
      <c r="M54" s="203">
        <v>1.1200000000000001</v>
      </c>
      <c r="N54" s="203">
        <v>1.82</v>
      </c>
      <c r="O54" s="203">
        <v>2.57</v>
      </c>
      <c r="P54" s="203">
        <v>0.96</v>
      </c>
      <c r="Q54" s="203">
        <v>7.47</v>
      </c>
      <c r="R54" s="203">
        <v>14.8</v>
      </c>
      <c r="S54" s="203">
        <v>10.09</v>
      </c>
      <c r="T54" s="203">
        <v>0</v>
      </c>
      <c r="U54" s="203">
        <v>1.43</v>
      </c>
      <c r="V54" s="203">
        <v>0.22</v>
      </c>
      <c r="W54" s="203">
        <v>0.48</v>
      </c>
      <c r="X54" s="203">
        <v>2.27</v>
      </c>
      <c r="Y54" s="203">
        <v>0</v>
      </c>
      <c r="Z54" s="203">
        <v>3.41</v>
      </c>
      <c r="AA54" s="203">
        <v>20.66</v>
      </c>
      <c r="AB54" s="203">
        <v>0</v>
      </c>
      <c r="AC54" s="203">
        <v>31.52</v>
      </c>
      <c r="AD54" s="203">
        <v>0</v>
      </c>
      <c r="AE54" s="203">
        <v>0</v>
      </c>
      <c r="AF54" s="203">
        <v>0</v>
      </c>
      <c r="AG54" s="203">
        <v>34.369999999999997</v>
      </c>
      <c r="AH54" s="203">
        <v>0</v>
      </c>
      <c r="AI54" s="203">
        <v>57.43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15.45</v>
      </c>
      <c r="D55" s="203">
        <v>3.23</v>
      </c>
      <c r="E55" s="203">
        <v>0</v>
      </c>
      <c r="F55" s="203">
        <v>23.37</v>
      </c>
      <c r="G55" s="203">
        <v>7.15</v>
      </c>
      <c r="H55" s="203">
        <v>0</v>
      </c>
      <c r="I55" s="203">
        <v>25.75</v>
      </c>
      <c r="J55" s="203">
        <v>1.2</v>
      </c>
      <c r="K55" s="203">
        <v>77.25</v>
      </c>
      <c r="L55" s="203">
        <v>67.790000000000006</v>
      </c>
      <c r="M55" s="203">
        <v>1.1200000000000001</v>
      </c>
      <c r="N55" s="203">
        <v>1.82</v>
      </c>
      <c r="O55" s="203">
        <v>2.57</v>
      </c>
      <c r="P55" s="203">
        <v>0.96</v>
      </c>
      <c r="Q55" s="203">
        <v>7.47</v>
      </c>
      <c r="R55" s="203">
        <v>14.8</v>
      </c>
      <c r="S55" s="203">
        <v>10.09</v>
      </c>
      <c r="T55" s="203">
        <v>0</v>
      </c>
      <c r="U55" s="203">
        <v>1.43</v>
      </c>
      <c r="V55" s="203">
        <v>0.22</v>
      </c>
      <c r="W55" s="203">
        <v>0.48</v>
      </c>
      <c r="X55" s="203">
        <v>2.27</v>
      </c>
      <c r="Y55" s="203">
        <v>0</v>
      </c>
      <c r="Z55" s="203">
        <v>3.41</v>
      </c>
      <c r="AA55" s="203">
        <v>20.66</v>
      </c>
      <c r="AB55" s="203">
        <v>0</v>
      </c>
      <c r="AC55" s="203">
        <v>31.62</v>
      </c>
      <c r="AD55" s="203">
        <v>0</v>
      </c>
      <c r="AE55" s="203">
        <v>0</v>
      </c>
      <c r="AF55" s="203">
        <v>0</v>
      </c>
      <c r="AG55" s="203">
        <v>34.369999999999997</v>
      </c>
      <c r="AH55" s="203">
        <v>0</v>
      </c>
      <c r="AI55" s="203">
        <v>57.43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15.45</v>
      </c>
      <c r="D56" s="203">
        <v>3.23</v>
      </c>
      <c r="E56" s="203">
        <v>0</v>
      </c>
      <c r="F56" s="203">
        <v>23.37</v>
      </c>
      <c r="G56" s="203">
        <v>7.15</v>
      </c>
      <c r="H56" s="203">
        <v>0</v>
      </c>
      <c r="I56" s="203">
        <v>25.75</v>
      </c>
      <c r="J56" s="203">
        <v>1.2</v>
      </c>
      <c r="K56" s="203">
        <v>77.28</v>
      </c>
      <c r="L56" s="203">
        <v>66.97</v>
      </c>
      <c r="M56" s="203">
        <v>1.1200000000000001</v>
      </c>
      <c r="N56" s="203">
        <v>1.82</v>
      </c>
      <c r="O56" s="203">
        <v>2.57</v>
      </c>
      <c r="P56" s="203">
        <v>0.96</v>
      </c>
      <c r="Q56" s="203">
        <v>7.47</v>
      </c>
      <c r="R56" s="203">
        <v>14.8</v>
      </c>
      <c r="S56" s="203">
        <v>10.09</v>
      </c>
      <c r="T56" s="203">
        <v>0</v>
      </c>
      <c r="U56" s="203">
        <v>1.43</v>
      </c>
      <c r="V56" s="203">
        <v>0.22</v>
      </c>
      <c r="W56" s="203">
        <v>0.48</v>
      </c>
      <c r="X56" s="203">
        <v>2.27</v>
      </c>
      <c r="Y56" s="203">
        <v>0</v>
      </c>
      <c r="Z56" s="203">
        <v>3.41</v>
      </c>
      <c r="AA56" s="203">
        <v>20.66</v>
      </c>
      <c r="AB56" s="203">
        <v>0</v>
      </c>
      <c r="AC56" s="203">
        <v>31.62</v>
      </c>
      <c r="AD56" s="203">
        <v>0</v>
      </c>
      <c r="AE56" s="203">
        <v>0</v>
      </c>
      <c r="AF56" s="203">
        <v>0</v>
      </c>
      <c r="AG56" s="203">
        <v>34.369999999999997</v>
      </c>
      <c r="AH56" s="203">
        <v>0</v>
      </c>
      <c r="AI56" s="203">
        <v>57.43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15.45</v>
      </c>
      <c r="D57" s="203">
        <v>3.23</v>
      </c>
      <c r="E57" s="203">
        <v>0</v>
      </c>
      <c r="F57" s="203">
        <v>23.37</v>
      </c>
      <c r="G57" s="203">
        <v>7.15</v>
      </c>
      <c r="H57" s="203">
        <v>0</v>
      </c>
      <c r="I57" s="203">
        <v>25.75</v>
      </c>
      <c r="J57" s="203">
        <v>1.2</v>
      </c>
      <c r="K57" s="203">
        <v>77.25</v>
      </c>
      <c r="L57" s="203">
        <v>69.069999999999993</v>
      </c>
      <c r="M57" s="203">
        <v>1.1200000000000001</v>
      </c>
      <c r="N57" s="203">
        <v>1.82</v>
      </c>
      <c r="O57" s="203">
        <v>2.57</v>
      </c>
      <c r="P57" s="203">
        <v>0.96</v>
      </c>
      <c r="Q57" s="203">
        <v>7.36</v>
      </c>
      <c r="R57" s="203">
        <v>14.8</v>
      </c>
      <c r="S57" s="203">
        <v>9.1300000000000008</v>
      </c>
      <c r="T57" s="203">
        <v>0</v>
      </c>
      <c r="U57" s="203">
        <v>1.43</v>
      </c>
      <c r="V57" s="203">
        <v>0.22</v>
      </c>
      <c r="W57" s="203">
        <v>0.48</v>
      </c>
      <c r="X57" s="203">
        <v>2.27</v>
      </c>
      <c r="Y57" s="203">
        <v>0</v>
      </c>
      <c r="Z57" s="203">
        <v>3.41</v>
      </c>
      <c r="AA57" s="203">
        <v>20.66</v>
      </c>
      <c r="AB57" s="203">
        <v>0</v>
      </c>
      <c r="AC57" s="203">
        <v>22.89</v>
      </c>
      <c r="AD57" s="203">
        <v>0</v>
      </c>
      <c r="AE57" s="203">
        <v>0</v>
      </c>
      <c r="AF57" s="203">
        <v>0</v>
      </c>
      <c r="AG57" s="203">
        <v>34.369999999999997</v>
      </c>
      <c r="AH57" s="203">
        <v>0</v>
      </c>
      <c r="AI57" s="203">
        <v>57.43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15.45</v>
      </c>
      <c r="D58" s="203">
        <v>3.23</v>
      </c>
      <c r="E58" s="203">
        <v>0</v>
      </c>
      <c r="F58" s="203">
        <v>23.37</v>
      </c>
      <c r="G58" s="203">
        <v>7.15</v>
      </c>
      <c r="H58" s="203">
        <v>0</v>
      </c>
      <c r="I58" s="203">
        <v>25.75</v>
      </c>
      <c r="J58" s="203">
        <v>1.2</v>
      </c>
      <c r="K58" s="203">
        <v>77.28</v>
      </c>
      <c r="L58" s="203">
        <v>69.069999999999993</v>
      </c>
      <c r="M58" s="203">
        <v>1.1200000000000001</v>
      </c>
      <c r="N58" s="203">
        <v>1.82</v>
      </c>
      <c r="O58" s="203">
        <v>2.57</v>
      </c>
      <c r="P58" s="203">
        <v>0.96</v>
      </c>
      <c r="Q58" s="203">
        <v>0.34</v>
      </c>
      <c r="R58" s="203">
        <v>0.65</v>
      </c>
      <c r="S58" s="203">
        <v>0.41</v>
      </c>
      <c r="T58" s="203">
        <v>0</v>
      </c>
      <c r="U58" s="203">
        <v>1.43</v>
      </c>
      <c r="V58" s="203">
        <v>0.22</v>
      </c>
      <c r="W58" s="203">
        <v>0.48</v>
      </c>
      <c r="X58" s="203">
        <v>2.27</v>
      </c>
      <c r="Y58" s="203">
        <v>0</v>
      </c>
      <c r="Z58" s="203">
        <v>3.41</v>
      </c>
      <c r="AA58" s="203">
        <v>20.66</v>
      </c>
      <c r="AB58" s="203">
        <v>0</v>
      </c>
      <c r="AC58" s="203">
        <v>22.89</v>
      </c>
      <c r="AD58" s="203">
        <v>0</v>
      </c>
      <c r="AE58" s="203">
        <v>0</v>
      </c>
      <c r="AF58" s="203">
        <v>0</v>
      </c>
      <c r="AG58" s="203">
        <v>34.369999999999997</v>
      </c>
      <c r="AH58" s="203">
        <v>0</v>
      </c>
      <c r="AI58" s="203">
        <v>57.43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15.45</v>
      </c>
      <c r="D59" s="203">
        <v>3.23</v>
      </c>
      <c r="E59" s="203">
        <v>0</v>
      </c>
      <c r="F59" s="203">
        <v>23.37</v>
      </c>
      <c r="G59" s="203">
        <v>7.15</v>
      </c>
      <c r="H59" s="203">
        <v>0</v>
      </c>
      <c r="I59" s="203">
        <v>25.75</v>
      </c>
      <c r="J59" s="203">
        <v>1.2</v>
      </c>
      <c r="K59" s="203">
        <v>5.63</v>
      </c>
      <c r="L59" s="203">
        <v>69.069999999999993</v>
      </c>
      <c r="M59" s="203">
        <v>1.1200000000000001</v>
      </c>
      <c r="N59" s="203">
        <v>1.82</v>
      </c>
      <c r="O59" s="203">
        <v>2.57</v>
      </c>
      <c r="P59" s="203">
        <v>0.96</v>
      </c>
      <c r="Q59" s="203">
        <v>0.34</v>
      </c>
      <c r="R59" s="203">
        <v>0.65</v>
      </c>
      <c r="S59" s="203">
        <v>0.41</v>
      </c>
      <c r="T59" s="203">
        <v>0</v>
      </c>
      <c r="U59" s="203">
        <v>1.43</v>
      </c>
      <c r="V59" s="203">
        <v>0.22</v>
      </c>
      <c r="W59" s="203">
        <v>0.48</v>
      </c>
      <c r="X59" s="203">
        <v>2.27</v>
      </c>
      <c r="Y59" s="203">
        <v>0</v>
      </c>
      <c r="Z59" s="203">
        <v>3.41</v>
      </c>
      <c r="AA59" s="203">
        <v>1.23</v>
      </c>
      <c r="AB59" s="203">
        <v>0</v>
      </c>
      <c r="AC59" s="203">
        <v>22.89</v>
      </c>
      <c r="AD59" s="203">
        <v>0</v>
      </c>
      <c r="AE59" s="203">
        <v>0</v>
      </c>
      <c r="AF59" s="203">
        <v>0</v>
      </c>
      <c r="AG59" s="203">
        <v>34.369999999999997</v>
      </c>
      <c r="AH59" s="203">
        <v>0</v>
      </c>
      <c r="AI59" s="203">
        <v>57.43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15.45</v>
      </c>
      <c r="D60" s="203">
        <v>3.23</v>
      </c>
      <c r="E60" s="203">
        <v>0</v>
      </c>
      <c r="F60" s="203">
        <v>23.37</v>
      </c>
      <c r="G60" s="203">
        <v>7.15</v>
      </c>
      <c r="H60" s="203">
        <v>0</v>
      </c>
      <c r="I60" s="203">
        <v>25.75</v>
      </c>
      <c r="J60" s="203">
        <v>1.2</v>
      </c>
      <c r="K60" s="203">
        <v>5.63</v>
      </c>
      <c r="L60" s="203">
        <v>69.069999999999993</v>
      </c>
      <c r="M60" s="203">
        <v>1.1200000000000001</v>
      </c>
      <c r="N60" s="203">
        <v>1.82</v>
      </c>
      <c r="O60" s="203">
        <v>2.57</v>
      </c>
      <c r="P60" s="203">
        <v>0.96</v>
      </c>
      <c r="Q60" s="203">
        <v>0.34</v>
      </c>
      <c r="R60" s="203">
        <v>0.65</v>
      </c>
      <c r="S60" s="203">
        <v>0.41</v>
      </c>
      <c r="T60" s="203">
        <v>0</v>
      </c>
      <c r="U60" s="203">
        <v>1.43</v>
      </c>
      <c r="V60" s="203">
        <v>0.22</v>
      </c>
      <c r="W60" s="203">
        <v>0.48</v>
      </c>
      <c r="X60" s="203">
        <v>2.27</v>
      </c>
      <c r="Y60" s="203">
        <v>0</v>
      </c>
      <c r="Z60" s="203">
        <v>3.41</v>
      </c>
      <c r="AA60" s="203">
        <v>1.23</v>
      </c>
      <c r="AB60" s="203">
        <v>0</v>
      </c>
      <c r="AC60" s="203">
        <v>22.89</v>
      </c>
      <c r="AD60" s="203">
        <v>0</v>
      </c>
      <c r="AE60" s="203">
        <v>0</v>
      </c>
      <c r="AF60" s="203">
        <v>0</v>
      </c>
      <c r="AG60" s="203">
        <v>34.369999999999997</v>
      </c>
      <c r="AH60" s="203">
        <v>0</v>
      </c>
      <c r="AI60" s="203">
        <v>57.43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15.45</v>
      </c>
      <c r="D61" s="203">
        <v>3.23</v>
      </c>
      <c r="E61" s="203">
        <v>0</v>
      </c>
      <c r="F61" s="203">
        <v>23.37</v>
      </c>
      <c r="G61" s="203">
        <v>7.15</v>
      </c>
      <c r="H61" s="203">
        <v>0</v>
      </c>
      <c r="I61" s="203">
        <v>25.75</v>
      </c>
      <c r="J61" s="203">
        <v>1.2</v>
      </c>
      <c r="K61" s="203">
        <v>5.63</v>
      </c>
      <c r="L61" s="203">
        <v>69.069999999999993</v>
      </c>
      <c r="M61" s="203">
        <v>1.1200000000000001</v>
      </c>
      <c r="N61" s="203">
        <v>1.82</v>
      </c>
      <c r="O61" s="203">
        <v>2.57</v>
      </c>
      <c r="P61" s="203">
        <v>0.96</v>
      </c>
      <c r="Q61" s="203">
        <v>0.34</v>
      </c>
      <c r="R61" s="203">
        <v>0.65</v>
      </c>
      <c r="S61" s="203">
        <v>0.41</v>
      </c>
      <c r="T61" s="203">
        <v>0</v>
      </c>
      <c r="U61" s="203">
        <v>1.43</v>
      </c>
      <c r="V61" s="203">
        <v>0.22</v>
      </c>
      <c r="W61" s="203">
        <v>0.48</v>
      </c>
      <c r="X61" s="203">
        <v>2.27</v>
      </c>
      <c r="Y61" s="203">
        <v>0</v>
      </c>
      <c r="Z61" s="203">
        <v>3.41</v>
      </c>
      <c r="AA61" s="203">
        <v>1.06</v>
      </c>
      <c r="AB61" s="203">
        <v>0</v>
      </c>
      <c r="AC61" s="203">
        <v>22.89</v>
      </c>
      <c r="AD61" s="203">
        <v>0</v>
      </c>
      <c r="AE61" s="203">
        <v>0</v>
      </c>
      <c r="AF61" s="203">
        <v>0</v>
      </c>
      <c r="AG61" s="203">
        <v>34.369999999999997</v>
      </c>
      <c r="AH61" s="203">
        <v>0</v>
      </c>
      <c r="AI61" s="203">
        <v>57.43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15.45</v>
      </c>
      <c r="D62" s="203">
        <v>3.23</v>
      </c>
      <c r="E62" s="203">
        <v>0</v>
      </c>
      <c r="F62" s="203">
        <v>23.37</v>
      </c>
      <c r="G62" s="203">
        <v>7.15</v>
      </c>
      <c r="H62" s="203">
        <v>0</v>
      </c>
      <c r="I62" s="203">
        <v>25.75</v>
      </c>
      <c r="J62" s="203">
        <v>1.2</v>
      </c>
      <c r="K62" s="203">
        <v>5.63</v>
      </c>
      <c r="L62" s="203">
        <v>69.069999999999993</v>
      </c>
      <c r="M62" s="203">
        <v>1.1200000000000001</v>
      </c>
      <c r="N62" s="203">
        <v>1.82</v>
      </c>
      <c r="O62" s="203">
        <v>2.57</v>
      </c>
      <c r="P62" s="203">
        <v>0.96</v>
      </c>
      <c r="Q62" s="203">
        <v>0.34</v>
      </c>
      <c r="R62" s="203">
        <v>0.65</v>
      </c>
      <c r="S62" s="203">
        <v>0.41</v>
      </c>
      <c r="T62" s="203">
        <v>0</v>
      </c>
      <c r="U62" s="203">
        <v>1.43</v>
      </c>
      <c r="V62" s="203">
        <v>0.22</v>
      </c>
      <c r="W62" s="203">
        <v>0.48</v>
      </c>
      <c r="X62" s="203">
        <v>2.27</v>
      </c>
      <c r="Y62" s="203">
        <v>0</v>
      </c>
      <c r="Z62" s="203">
        <v>3.41</v>
      </c>
      <c r="AA62" s="203">
        <v>1.06</v>
      </c>
      <c r="AB62" s="203">
        <v>0</v>
      </c>
      <c r="AC62" s="203">
        <v>22.89</v>
      </c>
      <c r="AD62" s="203">
        <v>0</v>
      </c>
      <c r="AE62" s="203">
        <v>0</v>
      </c>
      <c r="AF62" s="203">
        <v>0</v>
      </c>
      <c r="AG62" s="203">
        <v>34.369999999999997</v>
      </c>
      <c r="AH62" s="203">
        <v>0</v>
      </c>
      <c r="AI62" s="203">
        <v>57.43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15.45</v>
      </c>
      <c r="D63" s="203">
        <v>3.23</v>
      </c>
      <c r="E63" s="203">
        <v>0</v>
      </c>
      <c r="F63" s="203">
        <v>23.37</v>
      </c>
      <c r="G63" s="203">
        <v>7.15</v>
      </c>
      <c r="H63" s="203">
        <v>0</v>
      </c>
      <c r="I63" s="203">
        <v>25.75</v>
      </c>
      <c r="J63" s="203">
        <v>1.2</v>
      </c>
      <c r="K63" s="203">
        <v>5.63</v>
      </c>
      <c r="L63" s="203">
        <v>69.069999999999993</v>
      </c>
      <c r="M63" s="203">
        <v>1.1200000000000001</v>
      </c>
      <c r="N63" s="203">
        <v>1.82</v>
      </c>
      <c r="O63" s="203">
        <v>2.57</v>
      </c>
      <c r="P63" s="203">
        <v>0.96</v>
      </c>
      <c r="Q63" s="203">
        <v>0.34</v>
      </c>
      <c r="R63" s="203">
        <v>0.65</v>
      </c>
      <c r="S63" s="203">
        <v>0.41</v>
      </c>
      <c r="T63" s="203">
        <v>0</v>
      </c>
      <c r="U63" s="203">
        <v>1.43</v>
      </c>
      <c r="V63" s="203">
        <v>0.22</v>
      </c>
      <c r="W63" s="203">
        <v>0.48</v>
      </c>
      <c r="X63" s="203">
        <v>2.27</v>
      </c>
      <c r="Y63" s="203">
        <v>0</v>
      </c>
      <c r="Z63" s="203">
        <v>3.41</v>
      </c>
      <c r="AA63" s="203">
        <v>1.23</v>
      </c>
      <c r="AB63" s="203">
        <v>0</v>
      </c>
      <c r="AC63" s="203">
        <v>30.84</v>
      </c>
      <c r="AD63" s="203">
        <v>0</v>
      </c>
      <c r="AE63" s="203">
        <v>0</v>
      </c>
      <c r="AF63" s="203">
        <v>0</v>
      </c>
      <c r="AG63" s="203">
        <v>34.369999999999997</v>
      </c>
      <c r="AH63" s="203">
        <v>0</v>
      </c>
      <c r="AI63" s="203">
        <v>57.43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15.45</v>
      </c>
      <c r="D64" s="203">
        <v>3.23</v>
      </c>
      <c r="E64" s="203">
        <v>0</v>
      </c>
      <c r="F64" s="203">
        <v>23.37</v>
      </c>
      <c r="G64" s="203">
        <v>7.15</v>
      </c>
      <c r="H64" s="203">
        <v>0</v>
      </c>
      <c r="I64" s="203">
        <v>25.75</v>
      </c>
      <c r="J64" s="203">
        <v>1.2</v>
      </c>
      <c r="K64" s="203">
        <v>5.63</v>
      </c>
      <c r="L64" s="203">
        <v>69.069999999999993</v>
      </c>
      <c r="M64" s="203">
        <v>1.1200000000000001</v>
      </c>
      <c r="N64" s="203">
        <v>1.82</v>
      </c>
      <c r="O64" s="203">
        <v>2.57</v>
      </c>
      <c r="P64" s="203">
        <v>0.96</v>
      </c>
      <c r="Q64" s="203">
        <v>0.34</v>
      </c>
      <c r="R64" s="203">
        <v>0.65</v>
      </c>
      <c r="S64" s="203">
        <v>0.41</v>
      </c>
      <c r="T64" s="203">
        <v>0</v>
      </c>
      <c r="U64" s="203">
        <v>1.43</v>
      </c>
      <c r="V64" s="203">
        <v>0.22</v>
      </c>
      <c r="W64" s="203">
        <v>0.48</v>
      </c>
      <c r="X64" s="203">
        <v>2.27</v>
      </c>
      <c r="Y64" s="203">
        <v>0</v>
      </c>
      <c r="Z64" s="203">
        <v>3.41</v>
      </c>
      <c r="AA64" s="203">
        <v>1.23</v>
      </c>
      <c r="AB64" s="203">
        <v>0</v>
      </c>
      <c r="AC64" s="203">
        <v>31.42</v>
      </c>
      <c r="AD64" s="203">
        <v>0</v>
      </c>
      <c r="AE64" s="203">
        <v>0</v>
      </c>
      <c r="AF64" s="203">
        <v>0</v>
      </c>
      <c r="AG64" s="203">
        <v>34.369999999999997</v>
      </c>
      <c r="AH64" s="203">
        <v>0</v>
      </c>
      <c r="AI64" s="203">
        <v>57.43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15.45</v>
      </c>
      <c r="D65" s="203">
        <v>3.23</v>
      </c>
      <c r="E65" s="203">
        <v>0</v>
      </c>
      <c r="F65" s="203">
        <v>23.37</v>
      </c>
      <c r="G65" s="203">
        <v>7.15</v>
      </c>
      <c r="H65" s="203">
        <v>0</v>
      </c>
      <c r="I65" s="203">
        <v>25.75</v>
      </c>
      <c r="J65" s="203">
        <v>1.2</v>
      </c>
      <c r="K65" s="203">
        <v>5.63</v>
      </c>
      <c r="L65" s="203">
        <v>4.4400000000000004</v>
      </c>
      <c r="M65" s="203">
        <v>1.1200000000000001</v>
      </c>
      <c r="N65" s="203">
        <v>1.82</v>
      </c>
      <c r="O65" s="203">
        <v>2.57</v>
      </c>
      <c r="P65" s="203">
        <v>0.96</v>
      </c>
      <c r="Q65" s="203">
        <v>0.33</v>
      </c>
      <c r="R65" s="203">
        <v>0.65</v>
      </c>
      <c r="S65" s="203">
        <v>0.4</v>
      </c>
      <c r="T65" s="203">
        <v>0</v>
      </c>
      <c r="U65" s="203">
        <v>1.43</v>
      </c>
      <c r="V65" s="203">
        <v>0.22</v>
      </c>
      <c r="W65" s="203">
        <v>0.48</v>
      </c>
      <c r="X65" s="203">
        <v>2.27</v>
      </c>
      <c r="Y65" s="203">
        <v>0</v>
      </c>
      <c r="Z65" s="203">
        <v>3.41</v>
      </c>
      <c r="AA65" s="203">
        <v>1.23</v>
      </c>
      <c r="AB65" s="203">
        <v>0</v>
      </c>
      <c r="AC65" s="203">
        <v>22.89</v>
      </c>
      <c r="AD65" s="203">
        <v>0</v>
      </c>
      <c r="AE65" s="203">
        <v>0</v>
      </c>
      <c r="AF65" s="203">
        <v>0</v>
      </c>
      <c r="AG65" s="203">
        <v>34.369999999999997</v>
      </c>
      <c r="AH65" s="203">
        <v>0</v>
      </c>
      <c r="AI65" s="203">
        <v>57.43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15.45</v>
      </c>
      <c r="D66" s="203">
        <v>3.23</v>
      </c>
      <c r="E66" s="203">
        <v>0</v>
      </c>
      <c r="F66" s="203">
        <v>23.37</v>
      </c>
      <c r="G66" s="203">
        <v>7.15</v>
      </c>
      <c r="H66" s="203">
        <v>0</v>
      </c>
      <c r="I66" s="203">
        <v>25.75</v>
      </c>
      <c r="J66" s="203">
        <v>1.2</v>
      </c>
      <c r="K66" s="203">
        <v>5.63</v>
      </c>
      <c r="L66" s="203">
        <v>4.4400000000000004</v>
      </c>
      <c r="M66" s="203">
        <v>1.1200000000000001</v>
      </c>
      <c r="N66" s="203">
        <v>1.82</v>
      </c>
      <c r="O66" s="203">
        <v>2.57</v>
      </c>
      <c r="P66" s="203">
        <v>0.96</v>
      </c>
      <c r="Q66" s="203">
        <v>0.33</v>
      </c>
      <c r="R66" s="203">
        <v>0.65</v>
      </c>
      <c r="S66" s="203">
        <v>0.4</v>
      </c>
      <c r="T66" s="203">
        <v>0</v>
      </c>
      <c r="U66" s="203">
        <v>1.43</v>
      </c>
      <c r="V66" s="203">
        <v>0.22</v>
      </c>
      <c r="W66" s="203">
        <v>0.48</v>
      </c>
      <c r="X66" s="203">
        <v>2.27</v>
      </c>
      <c r="Y66" s="203">
        <v>0</v>
      </c>
      <c r="Z66" s="203">
        <v>3.41</v>
      </c>
      <c r="AA66" s="203">
        <v>1.23</v>
      </c>
      <c r="AB66" s="203">
        <v>0</v>
      </c>
      <c r="AC66" s="203">
        <v>22.89</v>
      </c>
      <c r="AD66" s="203">
        <v>0</v>
      </c>
      <c r="AE66" s="203">
        <v>0</v>
      </c>
      <c r="AF66" s="203">
        <v>0</v>
      </c>
      <c r="AG66" s="203">
        <v>34.369999999999997</v>
      </c>
      <c r="AH66" s="203">
        <v>0</v>
      </c>
      <c r="AI66" s="203">
        <v>57.43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15.45</v>
      </c>
      <c r="D67" s="203">
        <v>3.23</v>
      </c>
      <c r="E67" s="203">
        <v>0</v>
      </c>
      <c r="F67" s="203">
        <v>23.37</v>
      </c>
      <c r="G67" s="203">
        <v>7.15</v>
      </c>
      <c r="H67" s="203">
        <v>0</v>
      </c>
      <c r="I67" s="203">
        <v>25.99</v>
      </c>
      <c r="J67" s="203">
        <v>0.96</v>
      </c>
      <c r="K67" s="203">
        <v>5.63</v>
      </c>
      <c r="L67" s="203">
        <v>4.4400000000000004</v>
      </c>
      <c r="M67" s="203">
        <v>1.1200000000000001</v>
      </c>
      <c r="N67" s="203">
        <v>1.82</v>
      </c>
      <c r="O67" s="203">
        <v>2.57</v>
      </c>
      <c r="P67" s="203">
        <v>0.96</v>
      </c>
      <c r="Q67" s="203">
        <v>0.34</v>
      </c>
      <c r="R67" s="203">
        <v>0.65</v>
      </c>
      <c r="S67" s="203">
        <v>0.41</v>
      </c>
      <c r="T67" s="203">
        <v>0</v>
      </c>
      <c r="U67" s="203">
        <v>1.41</v>
      </c>
      <c r="V67" s="203">
        <v>0.22</v>
      </c>
      <c r="W67" s="203">
        <v>0.48</v>
      </c>
      <c r="X67" s="203">
        <v>2.27</v>
      </c>
      <c r="Y67" s="203">
        <v>0</v>
      </c>
      <c r="Z67" s="203">
        <v>3.41</v>
      </c>
      <c r="AA67" s="203">
        <v>1.23</v>
      </c>
      <c r="AB67" s="203">
        <v>0</v>
      </c>
      <c r="AC67" s="203">
        <v>31.62</v>
      </c>
      <c r="AD67" s="203">
        <v>0</v>
      </c>
      <c r="AE67" s="203">
        <v>0</v>
      </c>
      <c r="AF67" s="203">
        <v>0</v>
      </c>
      <c r="AG67" s="203">
        <v>34.369999999999997</v>
      </c>
      <c r="AH67" s="203">
        <v>0</v>
      </c>
      <c r="AI67" s="203">
        <v>57.43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15.45</v>
      </c>
      <c r="D68" s="203">
        <v>3.23</v>
      </c>
      <c r="E68" s="203">
        <v>0</v>
      </c>
      <c r="F68" s="203">
        <v>23.37</v>
      </c>
      <c r="G68" s="203">
        <v>7.15</v>
      </c>
      <c r="H68" s="203">
        <v>0</v>
      </c>
      <c r="I68" s="203">
        <v>25.99</v>
      </c>
      <c r="J68" s="203">
        <v>0.96</v>
      </c>
      <c r="K68" s="203">
        <v>5.63</v>
      </c>
      <c r="L68" s="203">
        <v>4.4400000000000004</v>
      </c>
      <c r="M68" s="203">
        <v>1.1200000000000001</v>
      </c>
      <c r="N68" s="203">
        <v>1.82</v>
      </c>
      <c r="O68" s="203">
        <v>2.57</v>
      </c>
      <c r="P68" s="203">
        <v>0.96</v>
      </c>
      <c r="Q68" s="203">
        <v>0.34</v>
      </c>
      <c r="R68" s="203">
        <v>0.65</v>
      </c>
      <c r="S68" s="203">
        <v>0.41</v>
      </c>
      <c r="T68" s="203">
        <v>0</v>
      </c>
      <c r="U68" s="203">
        <v>1.41</v>
      </c>
      <c r="V68" s="203">
        <v>0.22</v>
      </c>
      <c r="W68" s="203">
        <v>0.48</v>
      </c>
      <c r="X68" s="203">
        <v>2.27</v>
      </c>
      <c r="Y68" s="203">
        <v>0</v>
      </c>
      <c r="Z68" s="203">
        <v>3.41</v>
      </c>
      <c r="AA68" s="203">
        <v>1.23</v>
      </c>
      <c r="AB68" s="203">
        <v>0</v>
      </c>
      <c r="AC68" s="203">
        <v>31.62</v>
      </c>
      <c r="AD68" s="203">
        <v>0</v>
      </c>
      <c r="AE68" s="203">
        <v>0</v>
      </c>
      <c r="AF68" s="203">
        <v>0</v>
      </c>
      <c r="AG68" s="203">
        <v>34.369999999999997</v>
      </c>
      <c r="AH68" s="203">
        <v>0</v>
      </c>
      <c r="AI68" s="203">
        <v>57.43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15.45</v>
      </c>
      <c r="D69" s="203">
        <v>3.23</v>
      </c>
      <c r="E69" s="203">
        <v>0</v>
      </c>
      <c r="F69" s="203">
        <v>23.37</v>
      </c>
      <c r="G69" s="203">
        <v>7.15</v>
      </c>
      <c r="H69" s="203">
        <v>0</v>
      </c>
      <c r="I69" s="203">
        <v>25.99</v>
      </c>
      <c r="J69" s="203">
        <v>0.96</v>
      </c>
      <c r="K69" s="203">
        <v>5.63</v>
      </c>
      <c r="L69" s="203">
        <v>4.4400000000000004</v>
      </c>
      <c r="M69" s="203">
        <v>1.1200000000000001</v>
      </c>
      <c r="N69" s="203">
        <v>1.82</v>
      </c>
      <c r="O69" s="203">
        <v>2.57</v>
      </c>
      <c r="P69" s="203">
        <v>0.96</v>
      </c>
      <c r="Q69" s="203">
        <v>0.33</v>
      </c>
      <c r="R69" s="203">
        <v>0.65</v>
      </c>
      <c r="S69" s="203">
        <v>0.4</v>
      </c>
      <c r="T69" s="203">
        <v>0</v>
      </c>
      <c r="U69" s="203">
        <v>1.41</v>
      </c>
      <c r="V69" s="203">
        <v>0.22</v>
      </c>
      <c r="W69" s="203">
        <v>0.48</v>
      </c>
      <c r="X69" s="203">
        <v>2.27</v>
      </c>
      <c r="Y69" s="203">
        <v>0</v>
      </c>
      <c r="Z69" s="203">
        <v>3.41</v>
      </c>
      <c r="AA69" s="203">
        <v>1.23</v>
      </c>
      <c r="AB69" s="203">
        <v>0</v>
      </c>
      <c r="AC69" s="203">
        <v>31.62</v>
      </c>
      <c r="AD69" s="203">
        <v>0</v>
      </c>
      <c r="AE69" s="203">
        <v>0</v>
      </c>
      <c r="AF69" s="203">
        <v>0</v>
      </c>
      <c r="AG69" s="203">
        <v>34.369999999999997</v>
      </c>
      <c r="AH69" s="203">
        <v>0</v>
      </c>
      <c r="AI69" s="203">
        <v>57.43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15.45</v>
      </c>
      <c r="D70" s="203">
        <v>3.23</v>
      </c>
      <c r="E70" s="203">
        <v>0</v>
      </c>
      <c r="F70" s="203">
        <v>23.37</v>
      </c>
      <c r="G70" s="203">
        <v>7.15</v>
      </c>
      <c r="H70" s="203">
        <v>0</v>
      </c>
      <c r="I70" s="203">
        <v>25.99</v>
      </c>
      <c r="J70" s="203">
        <v>0.96</v>
      </c>
      <c r="K70" s="203">
        <v>5.63</v>
      </c>
      <c r="L70" s="203">
        <v>4.4400000000000004</v>
      </c>
      <c r="M70" s="203">
        <v>1.1200000000000001</v>
      </c>
      <c r="N70" s="203">
        <v>1.82</v>
      </c>
      <c r="O70" s="203">
        <v>2.57</v>
      </c>
      <c r="P70" s="203">
        <v>0.96</v>
      </c>
      <c r="Q70" s="203">
        <v>0.33</v>
      </c>
      <c r="R70" s="203">
        <v>0.65</v>
      </c>
      <c r="S70" s="203">
        <v>0.4</v>
      </c>
      <c r="T70" s="203">
        <v>0</v>
      </c>
      <c r="U70" s="203">
        <v>1.41</v>
      </c>
      <c r="V70" s="203">
        <v>0.22</v>
      </c>
      <c r="W70" s="203">
        <v>0.48</v>
      </c>
      <c r="X70" s="203">
        <v>2.27</v>
      </c>
      <c r="Y70" s="203">
        <v>0</v>
      </c>
      <c r="Z70" s="203">
        <v>3.41</v>
      </c>
      <c r="AA70" s="203">
        <v>1.23</v>
      </c>
      <c r="AB70" s="203">
        <v>0</v>
      </c>
      <c r="AC70" s="203">
        <v>31.62</v>
      </c>
      <c r="AD70" s="203">
        <v>0</v>
      </c>
      <c r="AE70" s="203">
        <v>0</v>
      </c>
      <c r="AF70" s="203">
        <v>0</v>
      </c>
      <c r="AG70" s="203">
        <v>34.369999999999997</v>
      </c>
      <c r="AH70" s="203">
        <v>0</v>
      </c>
      <c r="AI70" s="203">
        <v>57.43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15.45</v>
      </c>
      <c r="D71" s="203">
        <v>3.23</v>
      </c>
      <c r="E71" s="203">
        <v>0</v>
      </c>
      <c r="F71" s="203">
        <v>23.37</v>
      </c>
      <c r="G71" s="203">
        <v>7.15</v>
      </c>
      <c r="H71" s="203">
        <v>0</v>
      </c>
      <c r="I71" s="203">
        <v>25.99</v>
      </c>
      <c r="J71" s="203">
        <v>0.96</v>
      </c>
      <c r="K71" s="203">
        <v>5.63</v>
      </c>
      <c r="L71" s="203">
        <v>4.4400000000000004</v>
      </c>
      <c r="M71" s="203">
        <v>1.1200000000000001</v>
      </c>
      <c r="N71" s="203">
        <v>1.82</v>
      </c>
      <c r="O71" s="203">
        <v>2.57</v>
      </c>
      <c r="P71" s="203">
        <v>0.96</v>
      </c>
      <c r="Q71" s="203">
        <v>0.33</v>
      </c>
      <c r="R71" s="203">
        <v>0.65</v>
      </c>
      <c r="S71" s="203">
        <v>0.4</v>
      </c>
      <c r="T71" s="203">
        <v>0</v>
      </c>
      <c r="U71" s="203">
        <v>1.41</v>
      </c>
      <c r="V71" s="203">
        <v>0.22</v>
      </c>
      <c r="W71" s="203">
        <v>0.48</v>
      </c>
      <c r="X71" s="203">
        <v>2.27</v>
      </c>
      <c r="Y71" s="203">
        <v>0</v>
      </c>
      <c r="Z71" s="203">
        <v>3.41</v>
      </c>
      <c r="AA71" s="203">
        <v>1.23</v>
      </c>
      <c r="AB71" s="203">
        <v>0</v>
      </c>
      <c r="AC71" s="203">
        <v>31.62</v>
      </c>
      <c r="AD71" s="203">
        <v>0</v>
      </c>
      <c r="AE71" s="203">
        <v>0</v>
      </c>
      <c r="AF71" s="203">
        <v>0</v>
      </c>
      <c r="AG71" s="203">
        <v>34.369999999999997</v>
      </c>
      <c r="AH71" s="203">
        <v>0</v>
      </c>
      <c r="AI71" s="203">
        <v>57.43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15.45</v>
      </c>
      <c r="D72" s="203">
        <v>3.23</v>
      </c>
      <c r="E72" s="203">
        <v>0</v>
      </c>
      <c r="F72" s="203">
        <v>23.37</v>
      </c>
      <c r="G72" s="203">
        <v>7.15</v>
      </c>
      <c r="H72" s="203">
        <v>0</v>
      </c>
      <c r="I72" s="203">
        <v>25.99</v>
      </c>
      <c r="J72" s="203">
        <v>0.96</v>
      </c>
      <c r="K72" s="203">
        <v>5.63</v>
      </c>
      <c r="L72" s="203">
        <v>4.4400000000000004</v>
      </c>
      <c r="M72" s="203">
        <v>1.1200000000000001</v>
      </c>
      <c r="N72" s="203">
        <v>1.82</v>
      </c>
      <c r="O72" s="203">
        <v>2.57</v>
      </c>
      <c r="P72" s="203">
        <v>0.96</v>
      </c>
      <c r="Q72" s="203">
        <v>0.33</v>
      </c>
      <c r="R72" s="203">
        <v>0.65</v>
      </c>
      <c r="S72" s="203">
        <v>0.4</v>
      </c>
      <c r="T72" s="203">
        <v>0</v>
      </c>
      <c r="U72" s="203">
        <v>1.41</v>
      </c>
      <c r="V72" s="203">
        <v>0.22</v>
      </c>
      <c r="W72" s="203">
        <v>0.48</v>
      </c>
      <c r="X72" s="203">
        <v>2.27</v>
      </c>
      <c r="Y72" s="203">
        <v>0</v>
      </c>
      <c r="Z72" s="203">
        <v>3.41</v>
      </c>
      <c r="AA72" s="203">
        <v>1.23</v>
      </c>
      <c r="AB72" s="203">
        <v>0</v>
      </c>
      <c r="AC72" s="203">
        <v>31.62</v>
      </c>
      <c r="AD72" s="203">
        <v>0</v>
      </c>
      <c r="AE72" s="203">
        <v>0</v>
      </c>
      <c r="AF72" s="203">
        <v>0</v>
      </c>
      <c r="AG72" s="203">
        <v>34.369999999999997</v>
      </c>
      <c r="AH72" s="203">
        <v>0</v>
      </c>
      <c r="AI72" s="203">
        <v>57.43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15.45</v>
      </c>
      <c r="D73" s="203">
        <v>3.23</v>
      </c>
      <c r="E73" s="203">
        <v>0</v>
      </c>
      <c r="F73" s="203">
        <v>23.37</v>
      </c>
      <c r="G73" s="203">
        <v>7.15</v>
      </c>
      <c r="H73" s="203">
        <v>0</v>
      </c>
      <c r="I73" s="203">
        <v>25.99</v>
      </c>
      <c r="J73" s="203">
        <v>0.96</v>
      </c>
      <c r="K73" s="203">
        <v>5.63</v>
      </c>
      <c r="L73" s="203">
        <v>4.4400000000000004</v>
      </c>
      <c r="M73" s="203">
        <v>1.1200000000000001</v>
      </c>
      <c r="N73" s="203">
        <v>1.82</v>
      </c>
      <c r="O73" s="203">
        <v>2.57</v>
      </c>
      <c r="P73" s="203">
        <v>0.96</v>
      </c>
      <c r="Q73" s="203">
        <v>0.33</v>
      </c>
      <c r="R73" s="203">
        <v>0.65</v>
      </c>
      <c r="S73" s="203">
        <v>0.4</v>
      </c>
      <c r="T73" s="203">
        <v>0</v>
      </c>
      <c r="U73" s="203">
        <v>1.41</v>
      </c>
      <c r="V73" s="203">
        <v>0.22</v>
      </c>
      <c r="W73" s="203">
        <v>0.46</v>
      </c>
      <c r="X73" s="203">
        <v>2.27</v>
      </c>
      <c r="Y73" s="203">
        <v>0</v>
      </c>
      <c r="Z73" s="203">
        <v>3.41</v>
      </c>
      <c r="AA73" s="203">
        <v>1.23</v>
      </c>
      <c r="AB73" s="203">
        <v>0</v>
      </c>
      <c r="AC73" s="203">
        <v>31.52</v>
      </c>
      <c r="AD73" s="203">
        <v>0</v>
      </c>
      <c r="AE73" s="203">
        <v>0</v>
      </c>
      <c r="AF73" s="203">
        <v>0</v>
      </c>
      <c r="AG73" s="203">
        <v>34.369999999999997</v>
      </c>
      <c r="AH73" s="203">
        <v>0</v>
      </c>
      <c r="AI73" s="203">
        <v>57.43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15.45</v>
      </c>
      <c r="D74" s="203">
        <v>3.23</v>
      </c>
      <c r="E74" s="203">
        <v>0</v>
      </c>
      <c r="F74" s="203">
        <v>23.37</v>
      </c>
      <c r="G74" s="203">
        <v>7.15</v>
      </c>
      <c r="H74" s="203">
        <v>0</v>
      </c>
      <c r="I74" s="203">
        <v>25.99</v>
      </c>
      <c r="J74" s="203">
        <v>0.96</v>
      </c>
      <c r="K74" s="203">
        <v>5.63</v>
      </c>
      <c r="L74" s="203">
        <v>4.4400000000000004</v>
      </c>
      <c r="M74" s="203">
        <v>1.1200000000000001</v>
      </c>
      <c r="N74" s="203">
        <v>1.82</v>
      </c>
      <c r="O74" s="203">
        <v>2.57</v>
      </c>
      <c r="P74" s="203">
        <v>0.96</v>
      </c>
      <c r="Q74" s="203">
        <v>0.33</v>
      </c>
      <c r="R74" s="203">
        <v>0.65</v>
      </c>
      <c r="S74" s="203">
        <v>0.4</v>
      </c>
      <c r="T74" s="203">
        <v>0</v>
      </c>
      <c r="U74" s="203">
        <v>1.41</v>
      </c>
      <c r="V74" s="203">
        <v>0.22</v>
      </c>
      <c r="W74" s="203">
        <v>0.47</v>
      </c>
      <c r="X74" s="203">
        <v>2.27</v>
      </c>
      <c r="Y74" s="203">
        <v>0</v>
      </c>
      <c r="Z74" s="203">
        <v>3.41</v>
      </c>
      <c r="AA74" s="203">
        <v>1.23</v>
      </c>
      <c r="AB74" s="203">
        <v>0</v>
      </c>
      <c r="AC74" s="203">
        <v>31.52</v>
      </c>
      <c r="AD74" s="203">
        <v>0</v>
      </c>
      <c r="AE74" s="203">
        <v>0</v>
      </c>
      <c r="AF74" s="203">
        <v>0</v>
      </c>
      <c r="AG74" s="203">
        <v>34.369999999999997</v>
      </c>
      <c r="AH74" s="203">
        <v>0</v>
      </c>
      <c r="AI74" s="203">
        <v>57.43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15.45</v>
      </c>
      <c r="D75" s="203">
        <v>3.23</v>
      </c>
      <c r="E75" s="203">
        <v>0</v>
      </c>
      <c r="F75" s="203">
        <v>20.99</v>
      </c>
      <c r="G75" s="203">
        <v>9.5399999999999991</v>
      </c>
      <c r="H75" s="203">
        <v>0</v>
      </c>
      <c r="I75" s="203">
        <v>25.99</v>
      </c>
      <c r="J75" s="203">
        <v>0.96</v>
      </c>
      <c r="K75" s="203">
        <v>5.63</v>
      </c>
      <c r="L75" s="203">
        <v>4.4400000000000004</v>
      </c>
      <c r="M75" s="203">
        <v>1.1200000000000001</v>
      </c>
      <c r="N75" s="203">
        <v>1.82</v>
      </c>
      <c r="O75" s="203">
        <v>2.57</v>
      </c>
      <c r="P75" s="203">
        <v>0.96</v>
      </c>
      <c r="Q75" s="203">
        <v>0.33</v>
      </c>
      <c r="R75" s="203">
        <v>0.65</v>
      </c>
      <c r="S75" s="203">
        <v>0.4</v>
      </c>
      <c r="T75" s="203">
        <v>0</v>
      </c>
      <c r="U75" s="203">
        <v>1.41</v>
      </c>
      <c r="V75" s="203">
        <v>0.22</v>
      </c>
      <c r="W75" s="203">
        <v>0.48</v>
      </c>
      <c r="X75" s="203">
        <v>2.27</v>
      </c>
      <c r="Y75" s="203">
        <v>0</v>
      </c>
      <c r="Z75" s="203">
        <v>2.81</v>
      </c>
      <c r="AA75" s="203">
        <v>1.23</v>
      </c>
      <c r="AB75" s="203">
        <v>0</v>
      </c>
      <c r="AC75" s="203">
        <v>31.52</v>
      </c>
      <c r="AD75" s="203">
        <v>0</v>
      </c>
      <c r="AE75" s="203">
        <v>0</v>
      </c>
      <c r="AF75" s="203">
        <v>0</v>
      </c>
      <c r="AG75" s="203">
        <v>34.369999999999997</v>
      </c>
      <c r="AH75" s="203">
        <v>0</v>
      </c>
      <c r="AI75" s="203">
        <v>57.43</v>
      </c>
      <c r="AJ75" s="203">
        <v>0</v>
      </c>
      <c r="AK75" s="203">
        <v>2.4900000000000002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15.45</v>
      </c>
      <c r="D76" s="203">
        <v>3.23</v>
      </c>
      <c r="E76" s="203">
        <v>0</v>
      </c>
      <c r="F76" s="203">
        <v>25.75</v>
      </c>
      <c r="G76" s="203">
        <v>4.7699999999999996</v>
      </c>
      <c r="H76" s="203">
        <v>0</v>
      </c>
      <c r="I76" s="203">
        <v>25.99</v>
      </c>
      <c r="J76" s="203">
        <v>0.96</v>
      </c>
      <c r="K76" s="203">
        <v>5.63</v>
      </c>
      <c r="L76" s="203">
        <v>4.4400000000000004</v>
      </c>
      <c r="M76" s="203">
        <v>1.1200000000000001</v>
      </c>
      <c r="N76" s="203">
        <v>1.82</v>
      </c>
      <c r="O76" s="203">
        <v>2.57</v>
      </c>
      <c r="P76" s="203">
        <v>0.96</v>
      </c>
      <c r="Q76" s="203">
        <v>0.33</v>
      </c>
      <c r="R76" s="203">
        <v>0.65</v>
      </c>
      <c r="S76" s="203">
        <v>0.4</v>
      </c>
      <c r="T76" s="203">
        <v>0</v>
      </c>
      <c r="U76" s="203">
        <v>1.41</v>
      </c>
      <c r="V76" s="203">
        <v>0.22</v>
      </c>
      <c r="W76" s="203">
        <v>0.48</v>
      </c>
      <c r="X76" s="203">
        <v>2.27</v>
      </c>
      <c r="Y76" s="203">
        <v>0</v>
      </c>
      <c r="Z76" s="203">
        <v>2.81</v>
      </c>
      <c r="AA76" s="203">
        <v>1.23</v>
      </c>
      <c r="AB76" s="203">
        <v>0</v>
      </c>
      <c r="AC76" s="203">
        <v>31.52</v>
      </c>
      <c r="AD76" s="203">
        <v>0</v>
      </c>
      <c r="AE76" s="203">
        <v>0</v>
      </c>
      <c r="AF76" s="203">
        <v>0</v>
      </c>
      <c r="AG76" s="203">
        <v>34.369999999999997</v>
      </c>
      <c r="AH76" s="203">
        <v>0</v>
      </c>
      <c r="AI76" s="203">
        <v>57.43</v>
      </c>
      <c r="AJ76" s="203">
        <v>0</v>
      </c>
      <c r="AK76" s="203">
        <v>2.4900000000000002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15.45</v>
      </c>
      <c r="D77" s="203">
        <v>3.23</v>
      </c>
      <c r="E77" s="203">
        <v>0</v>
      </c>
      <c r="F77" s="203">
        <v>25.75</v>
      </c>
      <c r="G77" s="203">
        <v>4.7699999999999996</v>
      </c>
      <c r="H77" s="203">
        <v>0</v>
      </c>
      <c r="I77" s="203">
        <v>25.99</v>
      </c>
      <c r="J77" s="203">
        <v>0.96</v>
      </c>
      <c r="K77" s="203">
        <v>5.63</v>
      </c>
      <c r="L77" s="203">
        <v>4.4400000000000004</v>
      </c>
      <c r="M77" s="203">
        <v>1.1200000000000001</v>
      </c>
      <c r="N77" s="203">
        <v>1.82</v>
      </c>
      <c r="O77" s="203">
        <v>2.57</v>
      </c>
      <c r="P77" s="203">
        <v>0.96</v>
      </c>
      <c r="Q77" s="203">
        <v>0.33</v>
      </c>
      <c r="R77" s="203">
        <v>0.65</v>
      </c>
      <c r="S77" s="203">
        <v>0.4</v>
      </c>
      <c r="T77" s="203">
        <v>0</v>
      </c>
      <c r="U77" s="203">
        <v>1.44</v>
      </c>
      <c r="V77" s="203">
        <v>0.22</v>
      </c>
      <c r="W77" s="203">
        <v>0.48</v>
      </c>
      <c r="X77" s="203">
        <v>2.27</v>
      </c>
      <c r="Y77" s="203">
        <v>0</v>
      </c>
      <c r="Z77" s="203">
        <v>3.79</v>
      </c>
      <c r="AA77" s="203">
        <v>1.23</v>
      </c>
      <c r="AB77" s="203">
        <v>0</v>
      </c>
      <c r="AC77" s="203">
        <v>31.43</v>
      </c>
      <c r="AD77" s="203">
        <v>0</v>
      </c>
      <c r="AE77" s="203">
        <v>0</v>
      </c>
      <c r="AF77" s="203">
        <v>0</v>
      </c>
      <c r="AG77" s="203">
        <v>34.369999999999997</v>
      </c>
      <c r="AH77" s="203">
        <v>0</v>
      </c>
      <c r="AI77" s="203">
        <v>57.43</v>
      </c>
      <c r="AJ77" s="203">
        <v>0</v>
      </c>
      <c r="AK77" s="203">
        <v>2.4900000000000002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15.45</v>
      </c>
      <c r="D78" s="203">
        <v>3.23</v>
      </c>
      <c r="E78" s="203">
        <v>0</v>
      </c>
      <c r="F78" s="203">
        <v>25.75</v>
      </c>
      <c r="G78" s="203">
        <v>4.7699999999999996</v>
      </c>
      <c r="H78" s="203">
        <v>0</v>
      </c>
      <c r="I78" s="203">
        <v>25.99</v>
      </c>
      <c r="J78" s="203">
        <v>0.96</v>
      </c>
      <c r="K78" s="203">
        <v>5.63</v>
      </c>
      <c r="L78" s="203">
        <v>4.4400000000000004</v>
      </c>
      <c r="M78" s="203">
        <v>1.1200000000000001</v>
      </c>
      <c r="N78" s="203">
        <v>1.82</v>
      </c>
      <c r="O78" s="203">
        <v>2.57</v>
      </c>
      <c r="P78" s="203">
        <v>0.96</v>
      </c>
      <c r="Q78" s="203">
        <v>0.33</v>
      </c>
      <c r="R78" s="203">
        <v>0.65</v>
      </c>
      <c r="S78" s="203">
        <v>0.4</v>
      </c>
      <c r="T78" s="203">
        <v>0</v>
      </c>
      <c r="U78" s="203">
        <v>1.46</v>
      </c>
      <c r="V78" s="203">
        <v>0.22</v>
      </c>
      <c r="W78" s="203">
        <v>0.48</v>
      </c>
      <c r="X78" s="203">
        <v>2.27</v>
      </c>
      <c r="Y78" s="203">
        <v>0</v>
      </c>
      <c r="Z78" s="203">
        <v>3.79</v>
      </c>
      <c r="AA78" s="203">
        <v>1.23</v>
      </c>
      <c r="AB78" s="203">
        <v>0</v>
      </c>
      <c r="AC78" s="203">
        <v>31.43</v>
      </c>
      <c r="AD78" s="203">
        <v>0</v>
      </c>
      <c r="AE78" s="203">
        <v>0</v>
      </c>
      <c r="AF78" s="203">
        <v>0</v>
      </c>
      <c r="AG78" s="203">
        <v>34.369999999999997</v>
      </c>
      <c r="AH78" s="203">
        <v>0</v>
      </c>
      <c r="AI78" s="203">
        <v>57.43</v>
      </c>
      <c r="AJ78" s="203">
        <v>0</v>
      </c>
      <c r="AK78" s="203">
        <v>2.4900000000000002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15.45</v>
      </c>
      <c r="D79" s="203">
        <v>3.23</v>
      </c>
      <c r="E79" s="203">
        <v>0</v>
      </c>
      <c r="F79" s="203">
        <v>25.75</v>
      </c>
      <c r="G79" s="203">
        <v>4.7699999999999996</v>
      </c>
      <c r="H79" s="203">
        <v>0</v>
      </c>
      <c r="I79" s="203">
        <v>23.59</v>
      </c>
      <c r="J79" s="203">
        <v>0.96</v>
      </c>
      <c r="K79" s="203">
        <v>5.63</v>
      </c>
      <c r="L79" s="203">
        <v>4.4400000000000004</v>
      </c>
      <c r="M79" s="203">
        <v>1.1200000000000001</v>
      </c>
      <c r="N79" s="203">
        <v>1.82</v>
      </c>
      <c r="O79" s="203">
        <v>2.57</v>
      </c>
      <c r="P79" s="203">
        <v>0.96</v>
      </c>
      <c r="Q79" s="203">
        <v>0.33</v>
      </c>
      <c r="R79" s="203">
        <v>0.65</v>
      </c>
      <c r="S79" s="203">
        <v>0.4</v>
      </c>
      <c r="T79" s="203">
        <v>0</v>
      </c>
      <c r="U79" s="203">
        <v>1.48</v>
      </c>
      <c r="V79" s="203">
        <v>0.22</v>
      </c>
      <c r="W79" s="203">
        <v>0.46</v>
      </c>
      <c r="X79" s="203">
        <v>2.27</v>
      </c>
      <c r="Y79" s="203">
        <v>0</v>
      </c>
      <c r="Z79" s="203">
        <v>3.79</v>
      </c>
      <c r="AA79" s="203">
        <v>1.23</v>
      </c>
      <c r="AB79" s="203">
        <v>0</v>
      </c>
      <c r="AC79" s="203">
        <v>31.43</v>
      </c>
      <c r="AD79" s="203">
        <v>0</v>
      </c>
      <c r="AE79" s="203">
        <v>0</v>
      </c>
      <c r="AF79" s="203">
        <v>0</v>
      </c>
      <c r="AG79" s="203">
        <v>34.369999999999997</v>
      </c>
      <c r="AH79" s="203">
        <v>0</v>
      </c>
      <c r="AI79" s="203">
        <v>57.43</v>
      </c>
      <c r="AJ79" s="203">
        <v>0</v>
      </c>
      <c r="AK79" s="203">
        <v>2.4900000000000002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15.45</v>
      </c>
      <c r="D80" s="203">
        <v>3.23</v>
      </c>
      <c r="E80" s="203">
        <v>0</v>
      </c>
      <c r="F80" s="203">
        <v>25.75</v>
      </c>
      <c r="G80" s="203">
        <v>4.7699999999999996</v>
      </c>
      <c r="H80" s="203">
        <v>0</v>
      </c>
      <c r="I80" s="203">
        <v>23.59</v>
      </c>
      <c r="J80" s="203">
        <v>0.96</v>
      </c>
      <c r="K80" s="203">
        <v>5.63</v>
      </c>
      <c r="L80" s="203">
        <v>4.4400000000000004</v>
      </c>
      <c r="M80" s="203">
        <v>1.1200000000000001</v>
      </c>
      <c r="N80" s="203">
        <v>1.82</v>
      </c>
      <c r="O80" s="203">
        <v>2.57</v>
      </c>
      <c r="P80" s="203">
        <v>0.96</v>
      </c>
      <c r="Q80" s="203">
        <v>0.33</v>
      </c>
      <c r="R80" s="203">
        <v>0.65</v>
      </c>
      <c r="S80" s="203">
        <v>0.4</v>
      </c>
      <c r="T80" s="203">
        <v>0</v>
      </c>
      <c r="U80" s="203">
        <v>1.49</v>
      </c>
      <c r="V80" s="203">
        <v>0.22</v>
      </c>
      <c r="W80" s="203">
        <v>0.47</v>
      </c>
      <c r="X80" s="203">
        <v>2.27</v>
      </c>
      <c r="Y80" s="203">
        <v>0</v>
      </c>
      <c r="Z80" s="203">
        <v>3.79</v>
      </c>
      <c r="AA80" s="203">
        <v>1.23</v>
      </c>
      <c r="AB80" s="203">
        <v>0</v>
      </c>
      <c r="AC80" s="203">
        <v>31.33</v>
      </c>
      <c r="AD80" s="203">
        <v>0</v>
      </c>
      <c r="AE80" s="203">
        <v>0</v>
      </c>
      <c r="AF80" s="203">
        <v>0</v>
      </c>
      <c r="AG80" s="203">
        <v>34.369999999999997</v>
      </c>
      <c r="AH80" s="203">
        <v>0</v>
      </c>
      <c r="AI80" s="203">
        <v>57.43</v>
      </c>
      <c r="AJ80" s="203">
        <v>0</v>
      </c>
      <c r="AK80" s="203">
        <v>2.4900000000000002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15.45</v>
      </c>
      <c r="D81" s="203">
        <v>3.23</v>
      </c>
      <c r="E81" s="203">
        <v>0</v>
      </c>
      <c r="F81" s="203">
        <v>25.75</v>
      </c>
      <c r="G81" s="203">
        <v>4.7699999999999996</v>
      </c>
      <c r="H81" s="203">
        <v>0</v>
      </c>
      <c r="I81" s="203">
        <v>23.59</v>
      </c>
      <c r="J81" s="203">
        <v>0.96</v>
      </c>
      <c r="K81" s="203">
        <v>5.63</v>
      </c>
      <c r="L81" s="203">
        <v>4.4400000000000004</v>
      </c>
      <c r="M81" s="203">
        <v>1.1200000000000001</v>
      </c>
      <c r="N81" s="203">
        <v>1.82</v>
      </c>
      <c r="O81" s="203">
        <v>2.57</v>
      </c>
      <c r="P81" s="203">
        <v>0.96</v>
      </c>
      <c r="Q81" s="203">
        <v>0.33</v>
      </c>
      <c r="R81" s="203">
        <v>0.65</v>
      </c>
      <c r="S81" s="203">
        <v>0.4</v>
      </c>
      <c r="T81" s="203">
        <v>0</v>
      </c>
      <c r="U81" s="203">
        <v>1.49</v>
      </c>
      <c r="V81" s="203">
        <v>0.22</v>
      </c>
      <c r="W81" s="203">
        <v>0.47</v>
      </c>
      <c r="X81" s="203">
        <v>2.27</v>
      </c>
      <c r="Y81" s="203">
        <v>0</v>
      </c>
      <c r="Z81" s="203">
        <v>3.79</v>
      </c>
      <c r="AA81" s="203">
        <v>1.23</v>
      </c>
      <c r="AB81" s="203">
        <v>0</v>
      </c>
      <c r="AC81" s="203">
        <v>20.67</v>
      </c>
      <c r="AD81" s="203">
        <v>0</v>
      </c>
      <c r="AE81" s="203">
        <v>0</v>
      </c>
      <c r="AF81" s="203">
        <v>0</v>
      </c>
      <c r="AG81" s="203">
        <v>34.369999999999997</v>
      </c>
      <c r="AH81" s="203">
        <v>0</v>
      </c>
      <c r="AI81" s="203">
        <v>57.43</v>
      </c>
      <c r="AJ81" s="203">
        <v>0</v>
      </c>
      <c r="AK81" s="203">
        <v>3.11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15.45</v>
      </c>
      <c r="D82" s="203">
        <v>3.23</v>
      </c>
      <c r="E82" s="203">
        <v>0</v>
      </c>
      <c r="F82" s="203">
        <v>25.75</v>
      </c>
      <c r="G82" s="203">
        <v>4.7699999999999996</v>
      </c>
      <c r="H82" s="203">
        <v>0</v>
      </c>
      <c r="I82" s="203">
        <v>23.59</v>
      </c>
      <c r="J82" s="203">
        <v>0.96</v>
      </c>
      <c r="K82" s="203">
        <v>5.63</v>
      </c>
      <c r="L82" s="203">
        <v>4.4400000000000004</v>
      </c>
      <c r="M82" s="203">
        <v>1.1200000000000001</v>
      </c>
      <c r="N82" s="203">
        <v>1.82</v>
      </c>
      <c r="O82" s="203">
        <v>2.57</v>
      </c>
      <c r="P82" s="203">
        <v>0.96</v>
      </c>
      <c r="Q82" s="203">
        <v>0.33</v>
      </c>
      <c r="R82" s="203">
        <v>0.65</v>
      </c>
      <c r="S82" s="203">
        <v>0.4</v>
      </c>
      <c r="T82" s="203">
        <v>0</v>
      </c>
      <c r="U82" s="203">
        <v>1.49</v>
      </c>
      <c r="V82" s="203">
        <v>0.22</v>
      </c>
      <c r="W82" s="203">
        <v>0.47</v>
      </c>
      <c r="X82" s="203">
        <v>2.27</v>
      </c>
      <c r="Y82" s="203">
        <v>0</v>
      </c>
      <c r="Z82" s="203">
        <v>3.79</v>
      </c>
      <c r="AA82" s="203">
        <v>1.23</v>
      </c>
      <c r="AB82" s="203">
        <v>0</v>
      </c>
      <c r="AC82" s="203">
        <v>20.67</v>
      </c>
      <c r="AD82" s="203">
        <v>0</v>
      </c>
      <c r="AE82" s="203">
        <v>0</v>
      </c>
      <c r="AF82" s="203">
        <v>0</v>
      </c>
      <c r="AG82" s="203">
        <v>34.369999999999997</v>
      </c>
      <c r="AH82" s="203">
        <v>0</v>
      </c>
      <c r="AI82" s="203">
        <v>57.43</v>
      </c>
      <c r="AJ82" s="203">
        <v>0</v>
      </c>
      <c r="AK82" s="203">
        <v>3.11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15.45</v>
      </c>
      <c r="D83" s="203">
        <v>3.23</v>
      </c>
      <c r="E83" s="203">
        <v>0</v>
      </c>
      <c r="F83" s="203">
        <v>25.75</v>
      </c>
      <c r="G83" s="203">
        <v>4.7699999999999996</v>
      </c>
      <c r="H83" s="203">
        <v>0</v>
      </c>
      <c r="I83" s="203">
        <v>23.59</v>
      </c>
      <c r="J83" s="203">
        <v>0.96</v>
      </c>
      <c r="K83" s="203">
        <v>5.63</v>
      </c>
      <c r="L83" s="203">
        <v>4.4400000000000004</v>
      </c>
      <c r="M83" s="203">
        <v>1.1200000000000001</v>
      </c>
      <c r="N83" s="203">
        <v>1.82</v>
      </c>
      <c r="O83" s="203">
        <v>2.57</v>
      </c>
      <c r="P83" s="203">
        <v>0.96</v>
      </c>
      <c r="Q83" s="203">
        <v>0.33</v>
      </c>
      <c r="R83" s="203">
        <v>0.65</v>
      </c>
      <c r="S83" s="203">
        <v>0.4</v>
      </c>
      <c r="T83" s="203">
        <v>0</v>
      </c>
      <c r="U83" s="203">
        <v>1.58</v>
      </c>
      <c r="V83" s="203">
        <v>0.22</v>
      </c>
      <c r="W83" s="203">
        <v>0.51</v>
      </c>
      <c r="X83" s="203">
        <v>2.27</v>
      </c>
      <c r="Y83" s="203">
        <v>0</v>
      </c>
      <c r="Z83" s="203">
        <v>3.79</v>
      </c>
      <c r="AA83" s="203">
        <v>1.23</v>
      </c>
      <c r="AB83" s="203">
        <v>0</v>
      </c>
      <c r="AC83" s="203">
        <v>20.67</v>
      </c>
      <c r="AD83" s="203">
        <v>0</v>
      </c>
      <c r="AE83" s="203">
        <v>0</v>
      </c>
      <c r="AF83" s="203">
        <v>0</v>
      </c>
      <c r="AG83" s="203">
        <v>34.369999999999997</v>
      </c>
      <c r="AH83" s="203">
        <v>0</v>
      </c>
      <c r="AI83" s="203">
        <v>57.43</v>
      </c>
      <c r="AJ83" s="203">
        <v>0</v>
      </c>
      <c r="AK83" s="203">
        <v>3.11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15.45</v>
      </c>
      <c r="D84" s="203">
        <v>3.23</v>
      </c>
      <c r="E84" s="203">
        <v>0</v>
      </c>
      <c r="F84" s="203">
        <v>25.75</v>
      </c>
      <c r="G84" s="203">
        <v>4.7699999999999996</v>
      </c>
      <c r="H84" s="203">
        <v>0</v>
      </c>
      <c r="I84" s="203">
        <v>23.59</v>
      </c>
      <c r="J84" s="203">
        <v>0.96</v>
      </c>
      <c r="K84" s="203">
        <v>5.63</v>
      </c>
      <c r="L84" s="203">
        <v>4.4400000000000004</v>
      </c>
      <c r="M84" s="203">
        <v>1.1200000000000001</v>
      </c>
      <c r="N84" s="203">
        <v>1.82</v>
      </c>
      <c r="O84" s="203">
        <v>2.57</v>
      </c>
      <c r="P84" s="203">
        <v>0.96</v>
      </c>
      <c r="Q84" s="203">
        <v>0.33</v>
      </c>
      <c r="R84" s="203">
        <v>0.65</v>
      </c>
      <c r="S84" s="203">
        <v>0.4</v>
      </c>
      <c r="T84" s="203">
        <v>0</v>
      </c>
      <c r="U84" s="203">
        <v>1.63</v>
      </c>
      <c r="V84" s="203">
        <v>0.22</v>
      </c>
      <c r="W84" s="203">
        <v>0.51</v>
      </c>
      <c r="X84" s="203">
        <v>2.27</v>
      </c>
      <c r="Y84" s="203">
        <v>0</v>
      </c>
      <c r="Z84" s="203">
        <v>3.79</v>
      </c>
      <c r="AA84" s="203">
        <v>1.23</v>
      </c>
      <c r="AB84" s="203">
        <v>0</v>
      </c>
      <c r="AC84" s="203">
        <v>20.67</v>
      </c>
      <c r="AD84" s="203">
        <v>0</v>
      </c>
      <c r="AE84" s="203">
        <v>0</v>
      </c>
      <c r="AF84" s="203">
        <v>0</v>
      </c>
      <c r="AG84" s="203">
        <v>34.369999999999997</v>
      </c>
      <c r="AH84" s="203">
        <v>0</v>
      </c>
      <c r="AI84" s="203">
        <v>57.43</v>
      </c>
      <c r="AJ84" s="203">
        <v>0</v>
      </c>
      <c r="AK84" s="203">
        <v>3.11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15.45</v>
      </c>
      <c r="D85" s="203">
        <v>3.23</v>
      </c>
      <c r="E85" s="203">
        <v>0</v>
      </c>
      <c r="F85" s="203">
        <v>25.75</v>
      </c>
      <c r="G85" s="203">
        <v>4.7699999999999996</v>
      </c>
      <c r="H85" s="203">
        <v>0</v>
      </c>
      <c r="I85" s="203">
        <v>23.59</v>
      </c>
      <c r="J85" s="203">
        <v>0.96</v>
      </c>
      <c r="K85" s="203">
        <v>5.63</v>
      </c>
      <c r="L85" s="203">
        <v>4.4400000000000004</v>
      </c>
      <c r="M85" s="203">
        <v>1.1200000000000001</v>
      </c>
      <c r="N85" s="203">
        <v>1.82</v>
      </c>
      <c r="O85" s="203">
        <v>2.57</v>
      </c>
      <c r="P85" s="203">
        <v>0.96</v>
      </c>
      <c r="Q85" s="203">
        <v>0.33</v>
      </c>
      <c r="R85" s="203">
        <v>0.65</v>
      </c>
      <c r="S85" s="203">
        <v>0.4</v>
      </c>
      <c r="T85" s="203">
        <v>0</v>
      </c>
      <c r="U85" s="203">
        <v>1.68</v>
      </c>
      <c r="V85" s="203">
        <v>0.22</v>
      </c>
      <c r="W85" s="203">
        <v>0.51</v>
      </c>
      <c r="X85" s="203">
        <v>2.27</v>
      </c>
      <c r="Y85" s="203">
        <v>0</v>
      </c>
      <c r="Z85" s="203">
        <v>3.79</v>
      </c>
      <c r="AA85" s="203">
        <v>1.23</v>
      </c>
      <c r="AB85" s="203">
        <v>0</v>
      </c>
      <c r="AC85" s="203">
        <v>20.67</v>
      </c>
      <c r="AD85" s="203">
        <v>0</v>
      </c>
      <c r="AE85" s="203">
        <v>0</v>
      </c>
      <c r="AF85" s="203">
        <v>0</v>
      </c>
      <c r="AG85" s="203">
        <v>34.369999999999997</v>
      </c>
      <c r="AH85" s="203">
        <v>0</v>
      </c>
      <c r="AI85" s="203">
        <v>57.43</v>
      </c>
      <c r="AJ85" s="203">
        <v>0</v>
      </c>
      <c r="AK85" s="203">
        <v>2.4900000000000002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15.45</v>
      </c>
      <c r="D86" s="203">
        <v>3.23</v>
      </c>
      <c r="E86" s="203">
        <v>0</v>
      </c>
      <c r="F86" s="203">
        <v>25.75</v>
      </c>
      <c r="G86" s="203">
        <v>4.7699999999999996</v>
      </c>
      <c r="H86" s="203">
        <v>0</v>
      </c>
      <c r="I86" s="203">
        <v>23.59</v>
      </c>
      <c r="J86" s="203">
        <v>0.96</v>
      </c>
      <c r="K86" s="203">
        <v>5.63</v>
      </c>
      <c r="L86" s="203">
        <v>4.4400000000000004</v>
      </c>
      <c r="M86" s="203">
        <v>1.1200000000000001</v>
      </c>
      <c r="N86" s="203">
        <v>1.82</v>
      </c>
      <c r="O86" s="203">
        <v>2.57</v>
      </c>
      <c r="P86" s="203">
        <v>0.96</v>
      </c>
      <c r="Q86" s="203">
        <v>0.33</v>
      </c>
      <c r="R86" s="203">
        <v>0.65</v>
      </c>
      <c r="S86" s="203">
        <v>0.4</v>
      </c>
      <c r="T86" s="203">
        <v>0</v>
      </c>
      <c r="U86" s="203">
        <v>1.71</v>
      </c>
      <c r="V86" s="203">
        <v>0.22</v>
      </c>
      <c r="W86" s="203">
        <v>0.51</v>
      </c>
      <c r="X86" s="203">
        <v>2.27</v>
      </c>
      <c r="Y86" s="203">
        <v>0</v>
      </c>
      <c r="Z86" s="203">
        <v>3.79</v>
      </c>
      <c r="AA86" s="203">
        <v>1.23</v>
      </c>
      <c r="AB86" s="203">
        <v>0</v>
      </c>
      <c r="AC86" s="203">
        <v>20.67</v>
      </c>
      <c r="AD86" s="203">
        <v>0</v>
      </c>
      <c r="AE86" s="203">
        <v>0</v>
      </c>
      <c r="AF86" s="203">
        <v>0</v>
      </c>
      <c r="AG86" s="203">
        <v>34.369999999999997</v>
      </c>
      <c r="AH86" s="203">
        <v>0</v>
      </c>
      <c r="AI86" s="203">
        <v>57.43</v>
      </c>
      <c r="AJ86" s="203">
        <v>0</v>
      </c>
      <c r="AK86" s="203">
        <v>2.4900000000000002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15.45</v>
      </c>
      <c r="D87" s="203">
        <v>3.23</v>
      </c>
      <c r="E87" s="203">
        <v>0</v>
      </c>
      <c r="F87" s="203">
        <v>25.75</v>
      </c>
      <c r="G87" s="203">
        <v>4.7699999999999996</v>
      </c>
      <c r="H87" s="203">
        <v>0</v>
      </c>
      <c r="I87" s="203">
        <v>23.59</v>
      </c>
      <c r="J87" s="203">
        <v>0.96</v>
      </c>
      <c r="K87" s="203">
        <v>5.63</v>
      </c>
      <c r="L87" s="203">
        <v>4.4400000000000004</v>
      </c>
      <c r="M87" s="203">
        <v>1.1200000000000001</v>
      </c>
      <c r="N87" s="203">
        <v>1.82</v>
      </c>
      <c r="O87" s="203">
        <v>2.57</v>
      </c>
      <c r="P87" s="203">
        <v>0.96</v>
      </c>
      <c r="Q87" s="203">
        <v>0.33</v>
      </c>
      <c r="R87" s="203">
        <v>0.65</v>
      </c>
      <c r="S87" s="203">
        <v>0.4</v>
      </c>
      <c r="T87" s="203">
        <v>0</v>
      </c>
      <c r="U87" s="203">
        <v>1.75</v>
      </c>
      <c r="V87" s="203">
        <v>0.22</v>
      </c>
      <c r="W87" s="203">
        <v>0.51</v>
      </c>
      <c r="X87" s="203">
        <v>2.27</v>
      </c>
      <c r="Y87" s="203">
        <v>0</v>
      </c>
      <c r="Z87" s="203">
        <v>3.79</v>
      </c>
      <c r="AA87" s="203">
        <v>1.23</v>
      </c>
      <c r="AB87" s="203">
        <v>0</v>
      </c>
      <c r="AC87" s="203">
        <v>31.33</v>
      </c>
      <c r="AD87" s="203">
        <v>0</v>
      </c>
      <c r="AE87" s="203">
        <v>0</v>
      </c>
      <c r="AF87" s="203">
        <v>0</v>
      </c>
      <c r="AG87" s="203">
        <v>34.369999999999997</v>
      </c>
      <c r="AH87" s="203">
        <v>0</v>
      </c>
      <c r="AI87" s="203">
        <v>57.43</v>
      </c>
      <c r="AJ87" s="203">
        <v>0</v>
      </c>
      <c r="AK87" s="203">
        <v>0.93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15.45</v>
      </c>
      <c r="D88" s="203">
        <v>3.23</v>
      </c>
      <c r="E88" s="203">
        <v>0</v>
      </c>
      <c r="F88" s="203">
        <v>25.75</v>
      </c>
      <c r="G88" s="203">
        <v>4.7699999999999996</v>
      </c>
      <c r="H88" s="203">
        <v>0</v>
      </c>
      <c r="I88" s="203">
        <v>23.59</v>
      </c>
      <c r="J88" s="203">
        <v>0.96</v>
      </c>
      <c r="K88" s="203">
        <v>5.63</v>
      </c>
      <c r="L88" s="203">
        <v>4.4400000000000004</v>
      </c>
      <c r="M88" s="203">
        <v>1.1200000000000001</v>
      </c>
      <c r="N88" s="203">
        <v>1.82</v>
      </c>
      <c r="O88" s="203">
        <v>2.57</v>
      </c>
      <c r="P88" s="203">
        <v>0.96</v>
      </c>
      <c r="Q88" s="203">
        <v>0.33</v>
      </c>
      <c r="R88" s="203">
        <v>0.65</v>
      </c>
      <c r="S88" s="203">
        <v>0.4</v>
      </c>
      <c r="T88" s="203">
        <v>0</v>
      </c>
      <c r="U88" s="203">
        <v>1.78</v>
      </c>
      <c r="V88" s="203">
        <v>0.22</v>
      </c>
      <c r="W88" s="203">
        <v>0.51</v>
      </c>
      <c r="X88" s="203">
        <v>2.27</v>
      </c>
      <c r="Y88" s="203">
        <v>0</v>
      </c>
      <c r="Z88" s="203">
        <v>3.79</v>
      </c>
      <c r="AA88" s="203">
        <v>1.23</v>
      </c>
      <c r="AB88" s="203">
        <v>0</v>
      </c>
      <c r="AC88" s="203">
        <v>31.33</v>
      </c>
      <c r="AD88" s="203">
        <v>0</v>
      </c>
      <c r="AE88" s="203">
        <v>0</v>
      </c>
      <c r="AF88" s="203">
        <v>0</v>
      </c>
      <c r="AG88" s="203">
        <v>34.369999999999997</v>
      </c>
      <c r="AH88" s="203">
        <v>0</v>
      </c>
      <c r="AI88" s="203">
        <v>57.43</v>
      </c>
      <c r="AJ88" s="203">
        <v>0</v>
      </c>
      <c r="AK88" s="203">
        <v>0.93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15.45</v>
      </c>
      <c r="D89" s="203">
        <v>3.23</v>
      </c>
      <c r="E89" s="203">
        <v>0</v>
      </c>
      <c r="F89" s="203">
        <v>25.75</v>
      </c>
      <c r="G89" s="203">
        <v>4.7699999999999996</v>
      </c>
      <c r="H89" s="203">
        <v>0</v>
      </c>
      <c r="I89" s="203">
        <v>23.59</v>
      </c>
      <c r="J89" s="203">
        <v>0.96</v>
      </c>
      <c r="K89" s="203">
        <v>5.63</v>
      </c>
      <c r="L89" s="203">
        <v>4.4400000000000004</v>
      </c>
      <c r="M89" s="203">
        <v>1.1200000000000001</v>
      </c>
      <c r="N89" s="203">
        <v>1.82</v>
      </c>
      <c r="O89" s="203">
        <v>2.57</v>
      </c>
      <c r="P89" s="203">
        <v>0.96</v>
      </c>
      <c r="Q89" s="203">
        <v>0.33</v>
      </c>
      <c r="R89" s="203">
        <v>0.65</v>
      </c>
      <c r="S89" s="203">
        <v>0.4</v>
      </c>
      <c r="T89" s="203">
        <v>0</v>
      </c>
      <c r="U89" s="203">
        <v>1.78</v>
      </c>
      <c r="V89" s="203">
        <v>0.22</v>
      </c>
      <c r="W89" s="203">
        <v>0.51</v>
      </c>
      <c r="X89" s="203">
        <v>2.27</v>
      </c>
      <c r="Y89" s="203">
        <v>0</v>
      </c>
      <c r="Z89" s="203">
        <v>3.79</v>
      </c>
      <c r="AA89" s="203">
        <v>1.23</v>
      </c>
      <c r="AB89" s="203">
        <v>0</v>
      </c>
      <c r="AC89" s="203">
        <v>31.33</v>
      </c>
      <c r="AD89" s="203">
        <v>0</v>
      </c>
      <c r="AE89" s="203">
        <v>0</v>
      </c>
      <c r="AF89" s="203">
        <v>0</v>
      </c>
      <c r="AG89" s="203">
        <v>34.369999999999997</v>
      </c>
      <c r="AH89" s="203">
        <v>0</v>
      </c>
      <c r="AI89" s="203">
        <v>57.43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15.45</v>
      </c>
      <c r="D90" s="203">
        <v>3.23</v>
      </c>
      <c r="E90" s="203">
        <v>0</v>
      </c>
      <c r="F90" s="203">
        <v>25.75</v>
      </c>
      <c r="G90" s="203">
        <v>4.7699999999999996</v>
      </c>
      <c r="H90" s="203">
        <v>0</v>
      </c>
      <c r="I90" s="203">
        <v>23.59</v>
      </c>
      <c r="J90" s="203">
        <v>0.96</v>
      </c>
      <c r="K90" s="203">
        <v>5.63</v>
      </c>
      <c r="L90" s="203">
        <v>4.4400000000000004</v>
      </c>
      <c r="M90" s="203">
        <v>1.1200000000000001</v>
      </c>
      <c r="N90" s="203">
        <v>1.82</v>
      </c>
      <c r="O90" s="203">
        <v>2.57</v>
      </c>
      <c r="P90" s="203">
        <v>0.96</v>
      </c>
      <c r="Q90" s="203">
        <v>0.33</v>
      </c>
      <c r="R90" s="203">
        <v>0.65</v>
      </c>
      <c r="S90" s="203">
        <v>0.4</v>
      </c>
      <c r="T90" s="203">
        <v>0</v>
      </c>
      <c r="U90" s="203">
        <v>1.78</v>
      </c>
      <c r="V90" s="203">
        <v>0.22</v>
      </c>
      <c r="W90" s="203">
        <v>0.51</v>
      </c>
      <c r="X90" s="203">
        <v>2.27</v>
      </c>
      <c r="Y90" s="203">
        <v>0</v>
      </c>
      <c r="Z90" s="203">
        <v>3.79</v>
      </c>
      <c r="AA90" s="203">
        <v>1.23</v>
      </c>
      <c r="AB90" s="203">
        <v>0</v>
      </c>
      <c r="AC90" s="203">
        <v>31.33</v>
      </c>
      <c r="AD90" s="203">
        <v>0</v>
      </c>
      <c r="AE90" s="203">
        <v>0</v>
      </c>
      <c r="AF90" s="203">
        <v>0</v>
      </c>
      <c r="AG90" s="203">
        <v>34.369999999999997</v>
      </c>
      <c r="AH90" s="203">
        <v>0</v>
      </c>
      <c r="AI90" s="203">
        <v>57.43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15.45</v>
      </c>
      <c r="D91" s="203">
        <v>3.23</v>
      </c>
      <c r="E91" s="203">
        <v>0</v>
      </c>
      <c r="F91" s="203">
        <v>21.94</v>
      </c>
      <c r="G91" s="203">
        <v>8.59</v>
      </c>
      <c r="H91" s="203">
        <v>0</v>
      </c>
      <c r="I91" s="203">
        <v>23.59</v>
      </c>
      <c r="J91" s="203">
        <v>0.96</v>
      </c>
      <c r="K91" s="203">
        <v>5.63</v>
      </c>
      <c r="L91" s="203">
        <v>4.4400000000000004</v>
      </c>
      <c r="M91" s="203">
        <v>1.1200000000000001</v>
      </c>
      <c r="N91" s="203">
        <v>1.82</v>
      </c>
      <c r="O91" s="203">
        <v>2.57</v>
      </c>
      <c r="P91" s="203">
        <v>0.96</v>
      </c>
      <c r="Q91" s="203">
        <v>0.33</v>
      </c>
      <c r="R91" s="203">
        <v>0.65</v>
      </c>
      <c r="S91" s="203">
        <v>0.4</v>
      </c>
      <c r="T91" s="203">
        <v>0</v>
      </c>
      <c r="U91" s="203">
        <v>1.72</v>
      </c>
      <c r="V91" s="203">
        <v>0.22</v>
      </c>
      <c r="W91" s="203">
        <v>0.51</v>
      </c>
      <c r="X91" s="203">
        <v>2.27</v>
      </c>
      <c r="Y91" s="203">
        <v>0</v>
      </c>
      <c r="Z91" s="203">
        <v>3.79</v>
      </c>
      <c r="AA91" s="203">
        <v>1.23</v>
      </c>
      <c r="AB91" s="203">
        <v>0</v>
      </c>
      <c r="AC91" s="203">
        <v>20.67</v>
      </c>
      <c r="AD91" s="203">
        <v>0</v>
      </c>
      <c r="AE91" s="203">
        <v>0</v>
      </c>
      <c r="AF91" s="203">
        <v>0</v>
      </c>
      <c r="AG91" s="203">
        <v>34.369999999999997</v>
      </c>
      <c r="AH91" s="203">
        <v>0</v>
      </c>
      <c r="AI91" s="203">
        <v>57.43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15.45</v>
      </c>
      <c r="D92" s="203">
        <v>3.23</v>
      </c>
      <c r="E92" s="203">
        <v>0</v>
      </c>
      <c r="F92" s="203">
        <v>22.9</v>
      </c>
      <c r="G92" s="203">
        <v>7.15</v>
      </c>
      <c r="H92" s="203">
        <v>0</v>
      </c>
      <c r="I92" s="203">
        <v>23.59</v>
      </c>
      <c r="J92" s="203">
        <v>0.96</v>
      </c>
      <c r="K92" s="203">
        <v>5.63</v>
      </c>
      <c r="L92" s="203">
        <v>4.4400000000000004</v>
      </c>
      <c r="M92" s="203">
        <v>1.1200000000000001</v>
      </c>
      <c r="N92" s="203">
        <v>1.82</v>
      </c>
      <c r="O92" s="203">
        <v>2.57</v>
      </c>
      <c r="P92" s="203">
        <v>0.96</v>
      </c>
      <c r="Q92" s="203">
        <v>0.33</v>
      </c>
      <c r="R92" s="203">
        <v>0.65</v>
      </c>
      <c r="S92" s="203">
        <v>0.4</v>
      </c>
      <c r="T92" s="203">
        <v>0</v>
      </c>
      <c r="U92" s="203">
        <v>1.72</v>
      </c>
      <c r="V92" s="203">
        <v>0.22</v>
      </c>
      <c r="W92" s="203">
        <v>0.51</v>
      </c>
      <c r="X92" s="203">
        <v>2.27</v>
      </c>
      <c r="Y92" s="203">
        <v>0</v>
      </c>
      <c r="Z92" s="203">
        <v>3.79</v>
      </c>
      <c r="AA92" s="203">
        <v>1.23</v>
      </c>
      <c r="AB92" s="203">
        <v>0</v>
      </c>
      <c r="AC92" s="203">
        <v>20.67</v>
      </c>
      <c r="AD92" s="203">
        <v>0</v>
      </c>
      <c r="AE92" s="203">
        <v>0</v>
      </c>
      <c r="AF92" s="203">
        <v>0</v>
      </c>
      <c r="AG92" s="203">
        <v>34.369999999999997</v>
      </c>
      <c r="AH92" s="203">
        <v>0</v>
      </c>
      <c r="AI92" s="203">
        <v>57.43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15.45</v>
      </c>
      <c r="D93" s="203">
        <v>3.23</v>
      </c>
      <c r="E93" s="203">
        <v>0</v>
      </c>
      <c r="F93" s="203">
        <v>23.37</v>
      </c>
      <c r="G93" s="203">
        <v>7.15</v>
      </c>
      <c r="H93" s="203">
        <v>0</v>
      </c>
      <c r="I93" s="203">
        <v>23.59</v>
      </c>
      <c r="J93" s="203">
        <v>0.96</v>
      </c>
      <c r="K93" s="203">
        <v>5.63</v>
      </c>
      <c r="L93" s="203">
        <v>4.4400000000000004</v>
      </c>
      <c r="M93" s="203">
        <v>1.1200000000000001</v>
      </c>
      <c r="N93" s="203">
        <v>1.82</v>
      </c>
      <c r="O93" s="203">
        <v>2.57</v>
      </c>
      <c r="P93" s="203">
        <v>0.96</v>
      </c>
      <c r="Q93" s="203">
        <v>0.34</v>
      </c>
      <c r="R93" s="203">
        <v>0.65</v>
      </c>
      <c r="S93" s="203">
        <v>0.41</v>
      </c>
      <c r="T93" s="203">
        <v>0</v>
      </c>
      <c r="U93" s="203">
        <v>1.72</v>
      </c>
      <c r="V93" s="203">
        <v>0.22</v>
      </c>
      <c r="W93" s="203">
        <v>0.54</v>
      </c>
      <c r="X93" s="203">
        <v>2.27</v>
      </c>
      <c r="Y93" s="203">
        <v>0</v>
      </c>
      <c r="Z93" s="203">
        <v>3.79</v>
      </c>
      <c r="AA93" s="203">
        <v>1.23</v>
      </c>
      <c r="AB93" s="203">
        <v>0</v>
      </c>
      <c r="AC93" s="203">
        <v>20.67</v>
      </c>
      <c r="AD93" s="203">
        <v>0</v>
      </c>
      <c r="AE93" s="203">
        <v>0</v>
      </c>
      <c r="AF93" s="203">
        <v>0</v>
      </c>
      <c r="AG93" s="203">
        <v>34.369999999999997</v>
      </c>
      <c r="AH93" s="203">
        <v>0</v>
      </c>
      <c r="AI93" s="203">
        <v>57.43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15.45</v>
      </c>
      <c r="D94" s="203">
        <v>3.23</v>
      </c>
      <c r="E94" s="203">
        <v>0</v>
      </c>
      <c r="F94" s="203">
        <v>23.37</v>
      </c>
      <c r="G94" s="203">
        <v>7.15</v>
      </c>
      <c r="H94" s="203">
        <v>0</v>
      </c>
      <c r="I94" s="203">
        <v>23.59</v>
      </c>
      <c r="J94" s="203">
        <v>0.96</v>
      </c>
      <c r="K94" s="203">
        <v>5.63</v>
      </c>
      <c r="L94" s="203">
        <v>4.4400000000000004</v>
      </c>
      <c r="M94" s="203">
        <v>1.1200000000000001</v>
      </c>
      <c r="N94" s="203">
        <v>1.82</v>
      </c>
      <c r="O94" s="203">
        <v>2.57</v>
      </c>
      <c r="P94" s="203">
        <v>0.96</v>
      </c>
      <c r="Q94" s="203">
        <v>0.34</v>
      </c>
      <c r="R94" s="203">
        <v>0.65</v>
      </c>
      <c r="S94" s="203">
        <v>0.41</v>
      </c>
      <c r="T94" s="203">
        <v>0</v>
      </c>
      <c r="U94" s="203">
        <v>1.72</v>
      </c>
      <c r="V94" s="203">
        <v>0.22</v>
      </c>
      <c r="W94" s="203">
        <v>0.54</v>
      </c>
      <c r="X94" s="203">
        <v>2.27</v>
      </c>
      <c r="Y94" s="203">
        <v>0</v>
      </c>
      <c r="Z94" s="203">
        <v>3.79</v>
      </c>
      <c r="AA94" s="203">
        <v>1.23</v>
      </c>
      <c r="AB94" s="203">
        <v>0</v>
      </c>
      <c r="AC94" s="203">
        <v>20.67</v>
      </c>
      <c r="AD94" s="203">
        <v>0</v>
      </c>
      <c r="AE94" s="203">
        <v>0</v>
      </c>
      <c r="AF94" s="203">
        <v>0</v>
      </c>
      <c r="AG94" s="203">
        <v>34.369999999999997</v>
      </c>
      <c r="AH94" s="203">
        <v>0</v>
      </c>
      <c r="AI94" s="203">
        <v>57.43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15.45</v>
      </c>
      <c r="D95" s="203">
        <v>3.23</v>
      </c>
      <c r="E95" s="203">
        <v>0</v>
      </c>
      <c r="F95" s="203">
        <v>23.37</v>
      </c>
      <c r="G95" s="203">
        <v>7.15</v>
      </c>
      <c r="H95" s="203">
        <v>0</v>
      </c>
      <c r="I95" s="203">
        <v>23.59</v>
      </c>
      <c r="J95" s="203">
        <v>0.96</v>
      </c>
      <c r="K95" s="203">
        <v>5.63</v>
      </c>
      <c r="L95" s="203">
        <v>4.4400000000000004</v>
      </c>
      <c r="M95" s="203">
        <v>1.1200000000000001</v>
      </c>
      <c r="N95" s="203">
        <v>1.82</v>
      </c>
      <c r="O95" s="203">
        <v>2.57</v>
      </c>
      <c r="P95" s="203">
        <v>0.96</v>
      </c>
      <c r="Q95" s="203">
        <v>0.33</v>
      </c>
      <c r="R95" s="203">
        <v>0.65</v>
      </c>
      <c r="S95" s="203">
        <v>0.4</v>
      </c>
      <c r="T95" s="203">
        <v>0</v>
      </c>
      <c r="U95" s="203">
        <v>1.72</v>
      </c>
      <c r="V95" s="203">
        <v>0.22</v>
      </c>
      <c r="W95" s="203">
        <v>0.54</v>
      </c>
      <c r="X95" s="203">
        <v>2.27</v>
      </c>
      <c r="Y95" s="203">
        <v>0</v>
      </c>
      <c r="Z95" s="203">
        <v>3.79</v>
      </c>
      <c r="AA95" s="203">
        <v>1.23</v>
      </c>
      <c r="AB95" s="203">
        <v>0</v>
      </c>
      <c r="AC95" s="203">
        <v>20.67</v>
      </c>
      <c r="AD95" s="203">
        <v>0</v>
      </c>
      <c r="AE95" s="203">
        <v>0</v>
      </c>
      <c r="AF95" s="203">
        <v>0</v>
      </c>
      <c r="AG95" s="203">
        <v>34.369999999999997</v>
      </c>
      <c r="AH95" s="203">
        <v>0</v>
      </c>
      <c r="AI95" s="203">
        <v>57.43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15.45</v>
      </c>
      <c r="D96" s="203">
        <v>3.23</v>
      </c>
      <c r="E96" s="203">
        <v>0</v>
      </c>
      <c r="F96" s="203">
        <v>23.37</v>
      </c>
      <c r="G96" s="203">
        <v>7.15</v>
      </c>
      <c r="H96" s="203">
        <v>0</v>
      </c>
      <c r="I96" s="203">
        <v>23.59</v>
      </c>
      <c r="J96" s="203">
        <v>0.96</v>
      </c>
      <c r="K96" s="203">
        <v>5.63</v>
      </c>
      <c r="L96" s="203">
        <v>4.4400000000000004</v>
      </c>
      <c r="M96" s="203">
        <v>1.1200000000000001</v>
      </c>
      <c r="N96" s="203">
        <v>1.82</v>
      </c>
      <c r="O96" s="203">
        <v>2.57</v>
      </c>
      <c r="P96" s="203">
        <v>0.96</v>
      </c>
      <c r="Q96" s="203">
        <v>0.33</v>
      </c>
      <c r="R96" s="203">
        <v>0.65</v>
      </c>
      <c r="S96" s="203">
        <v>0.4</v>
      </c>
      <c r="T96" s="203">
        <v>0</v>
      </c>
      <c r="U96" s="203">
        <v>1.72</v>
      </c>
      <c r="V96" s="203">
        <v>0.22</v>
      </c>
      <c r="W96" s="203">
        <v>0.54</v>
      </c>
      <c r="X96" s="203">
        <v>2.27</v>
      </c>
      <c r="Y96" s="203">
        <v>0</v>
      </c>
      <c r="Z96" s="203">
        <v>3.79</v>
      </c>
      <c r="AA96" s="203">
        <v>1.23</v>
      </c>
      <c r="AB96" s="203">
        <v>0</v>
      </c>
      <c r="AC96" s="203">
        <v>20.67</v>
      </c>
      <c r="AD96" s="203">
        <v>0</v>
      </c>
      <c r="AE96" s="203">
        <v>0</v>
      </c>
      <c r="AF96" s="203">
        <v>0</v>
      </c>
      <c r="AG96" s="203">
        <v>34.369999999999997</v>
      </c>
      <c r="AH96" s="203">
        <v>0</v>
      </c>
      <c r="AI96" s="203">
        <v>57.43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15.45</v>
      </c>
      <c r="D97" s="203">
        <v>3.23</v>
      </c>
      <c r="E97" s="203">
        <v>0</v>
      </c>
      <c r="F97" s="203">
        <v>23.37</v>
      </c>
      <c r="G97" s="203">
        <v>7.15</v>
      </c>
      <c r="H97" s="203">
        <v>0</v>
      </c>
      <c r="I97" s="203">
        <v>23.59</v>
      </c>
      <c r="J97" s="203">
        <v>0.96</v>
      </c>
      <c r="K97" s="203">
        <v>5.63</v>
      </c>
      <c r="L97" s="203">
        <v>4.4400000000000004</v>
      </c>
      <c r="M97" s="203">
        <v>1.1200000000000001</v>
      </c>
      <c r="N97" s="203">
        <v>1.82</v>
      </c>
      <c r="O97" s="203">
        <v>2.57</v>
      </c>
      <c r="P97" s="203">
        <v>0.96</v>
      </c>
      <c r="Q97" s="203">
        <v>0.33</v>
      </c>
      <c r="R97" s="203">
        <v>0.65</v>
      </c>
      <c r="S97" s="203">
        <v>0.4</v>
      </c>
      <c r="T97" s="203">
        <v>0</v>
      </c>
      <c r="U97" s="203">
        <v>1.75</v>
      </c>
      <c r="V97" s="203">
        <v>0.22</v>
      </c>
      <c r="W97" s="203">
        <v>0.54</v>
      </c>
      <c r="X97" s="203">
        <v>2.27</v>
      </c>
      <c r="Y97" s="203">
        <v>0</v>
      </c>
      <c r="Z97" s="203">
        <v>3.79</v>
      </c>
      <c r="AA97" s="203">
        <v>1.23</v>
      </c>
      <c r="AB97" s="203">
        <v>0</v>
      </c>
      <c r="AC97" s="203">
        <v>20.67</v>
      </c>
      <c r="AD97" s="203">
        <v>0</v>
      </c>
      <c r="AE97" s="203">
        <v>0</v>
      </c>
      <c r="AF97" s="203">
        <v>0</v>
      </c>
      <c r="AG97" s="203">
        <v>34.369999999999997</v>
      </c>
      <c r="AH97" s="203">
        <v>0</v>
      </c>
      <c r="AI97" s="203">
        <v>57.43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15.45</v>
      </c>
      <c r="D98" s="203">
        <v>3.23</v>
      </c>
      <c r="E98" s="203">
        <v>0</v>
      </c>
      <c r="F98" s="203">
        <v>23.37</v>
      </c>
      <c r="G98" s="203">
        <v>7.15</v>
      </c>
      <c r="H98" s="203">
        <v>0</v>
      </c>
      <c r="I98" s="203">
        <v>23.59</v>
      </c>
      <c r="J98" s="203">
        <v>0.96</v>
      </c>
      <c r="K98" s="203">
        <v>5.63</v>
      </c>
      <c r="L98" s="203">
        <v>4.4400000000000004</v>
      </c>
      <c r="M98" s="203">
        <v>1.1200000000000001</v>
      </c>
      <c r="N98" s="203">
        <v>1.82</v>
      </c>
      <c r="O98" s="203">
        <v>2.57</v>
      </c>
      <c r="P98" s="203">
        <v>0.96</v>
      </c>
      <c r="Q98" s="203">
        <v>0.33</v>
      </c>
      <c r="R98" s="203">
        <v>0.65</v>
      </c>
      <c r="S98" s="203">
        <v>0.4</v>
      </c>
      <c r="T98" s="203">
        <v>0</v>
      </c>
      <c r="U98" s="203">
        <v>1.75</v>
      </c>
      <c r="V98" s="203">
        <v>0.22</v>
      </c>
      <c r="W98" s="203">
        <v>0.54</v>
      </c>
      <c r="X98" s="203">
        <v>2.27</v>
      </c>
      <c r="Y98" s="203">
        <v>0</v>
      </c>
      <c r="Z98" s="203">
        <v>3.79</v>
      </c>
      <c r="AA98" s="203">
        <v>1.23</v>
      </c>
      <c r="AB98" s="203">
        <v>0</v>
      </c>
      <c r="AC98" s="203">
        <v>20.67</v>
      </c>
      <c r="AD98" s="203">
        <v>0</v>
      </c>
      <c r="AE98" s="203">
        <v>0</v>
      </c>
      <c r="AF98" s="203">
        <v>0</v>
      </c>
      <c r="AG98" s="203">
        <v>34.369999999999997</v>
      </c>
      <c r="AH98" s="203">
        <v>0</v>
      </c>
      <c r="AI98" s="203">
        <v>57.43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0.37248000000000059</v>
      </c>
      <c r="D99">
        <f t="shared" si="0"/>
        <v>7.7519999999999978E-2</v>
      </c>
      <c r="E99">
        <f t="shared" si="0"/>
        <v>0</v>
      </c>
      <c r="F99">
        <f t="shared" si="0"/>
        <v>0.5687349999999991</v>
      </c>
      <c r="G99">
        <f t="shared" si="0"/>
        <v>0.16363249999999974</v>
      </c>
      <c r="H99">
        <f t="shared" si="0"/>
        <v>0</v>
      </c>
      <c r="I99">
        <f t="shared" si="0"/>
        <v>0.60792000000000057</v>
      </c>
      <c r="J99">
        <f t="shared" si="0"/>
        <v>2.6879999999999973E-2</v>
      </c>
      <c r="K99">
        <f t="shared" si="0"/>
        <v>0.819025000000001</v>
      </c>
      <c r="L99">
        <f t="shared" si="0"/>
        <v>0.86306750000000099</v>
      </c>
      <c r="M99">
        <f t="shared" si="0"/>
        <v>2.6880000000000032E-2</v>
      </c>
      <c r="N99">
        <f t="shared" si="0"/>
        <v>4.3679999999999899E-2</v>
      </c>
      <c r="O99">
        <f t="shared" si="0"/>
        <v>6.1679999999999881E-2</v>
      </c>
      <c r="P99">
        <f t="shared" si="0"/>
        <v>2.5659999999999947E-2</v>
      </c>
      <c r="Q99">
        <f t="shared" si="0"/>
        <v>6.0215000000000116E-2</v>
      </c>
      <c r="R99">
        <f t="shared" si="0"/>
        <v>0.1260199999999998</v>
      </c>
      <c r="S99">
        <f t="shared" si="0"/>
        <v>7.541999999999989E-2</v>
      </c>
      <c r="T99">
        <f t="shared" si="0"/>
        <v>0</v>
      </c>
      <c r="U99">
        <f t="shared" si="0"/>
        <v>3.5655000000000013E-2</v>
      </c>
      <c r="V99">
        <f t="shared" si="0"/>
        <v>6.0149999999999952E-3</v>
      </c>
      <c r="W99">
        <f t="shared" si="0"/>
        <v>2.5900000000000072E-2</v>
      </c>
      <c r="X99">
        <f t="shared" si="0"/>
        <v>5.4480000000000084E-2</v>
      </c>
      <c r="Y99">
        <f t="shared" si="0"/>
        <v>0</v>
      </c>
      <c r="Z99">
        <f t="shared" si="0"/>
        <v>9.3455000000000135E-2</v>
      </c>
      <c r="AA99">
        <f t="shared" si="0"/>
        <v>0.18175000000000011</v>
      </c>
      <c r="AB99">
        <f t="shared" si="0"/>
        <v>0</v>
      </c>
      <c r="AC99">
        <f t="shared" si="0"/>
        <v>0.61430750000000012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0.82487999999999817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6.889500000000004E-2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9.01</v>
      </c>
      <c r="D3" s="203">
        <v>1.87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14.89</v>
      </c>
      <c r="J3" s="203">
        <v>0.7</v>
      </c>
      <c r="K3" s="203">
        <v>1.81</v>
      </c>
      <c r="L3" s="203">
        <v>2.2799999999999998</v>
      </c>
      <c r="M3" s="203">
        <v>0</v>
      </c>
      <c r="N3" s="203">
        <v>1.06</v>
      </c>
      <c r="O3" s="203">
        <v>1.76</v>
      </c>
      <c r="P3" s="203">
        <v>2.41</v>
      </c>
      <c r="Q3" s="203">
        <v>0.19</v>
      </c>
      <c r="R3" s="203">
        <v>0.38</v>
      </c>
      <c r="S3" s="203">
        <v>0.23</v>
      </c>
      <c r="T3" s="203">
        <v>0</v>
      </c>
      <c r="U3" s="203">
        <v>6.82</v>
      </c>
      <c r="V3" s="203">
        <v>0.19</v>
      </c>
      <c r="W3" s="203">
        <v>0.28000000000000003</v>
      </c>
      <c r="X3" s="203">
        <v>1.31</v>
      </c>
      <c r="Y3" s="203">
        <v>0</v>
      </c>
      <c r="Z3" s="203">
        <v>1.1499999999999999</v>
      </c>
      <c r="AA3" s="203">
        <v>0.6</v>
      </c>
      <c r="AB3" s="203">
        <v>0</v>
      </c>
      <c r="AC3" s="203">
        <v>11.67</v>
      </c>
      <c r="AD3" s="203">
        <v>0</v>
      </c>
      <c r="AE3" s="203">
        <v>0</v>
      </c>
      <c r="AF3" s="203">
        <v>0</v>
      </c>
      <c r="AG3" s="203">
        <v>19.53</v>
      </c>
      <c r="AH3" s="203">
        <v>0</v>
      </c>
      <c r="AI3" s="203">
        <v>32.619999999999997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148.19999999999999</v>
      </c>
      <c r="AP3" s="203">
        <v>0</v>
      </c>
    </row>
    <row r="4" spans="1:42">
      <c r="A4" t="s">
        <v>46</v>
      </c>
      <c r="B4" s="203">
        <v>0</v>
      </c>
      <c r="C4" s="203">
        <v>9.01</v>
      </c>
      <c r="D4" s="203">
        <v>1.87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14.89</v>
      </c>
      <c r="J4" s="203">
        <v>0.7</v>
      </c>
      <c r="K4" s="203">
        <v>1.81</v>
      </c>
      <c r="L4" s="203">
        <v>2.2799999999999998</v>
      </c>
      <c r="M4" s="203">
        <v>0</v>
      </c>
      <c r="N4" s="203">
        <v>1.06</v>
      </c>
      <c r="O4" s="203">
        <v>1.76</v>
      </c>
      <c r="P4" s="203">
        <v>2.41</v>
      </c>
      <c r="Q4" s="203">
        <v>0.19</v>
      </c>
      <c r="R4" s="203">
        <v>0.38</v>
      </c>
      <c r="S4" s="203">
        <v>0.23</v>
      </c>
      <c r="T4" s="203">
        <v>0</v>
      </c>
      <c r="U4" s="203">
        <v>6.82</v>
      </c>
      <c r="V4" s="203">
        <v>0.19</v>
      </c>
      <c r="W4" s="203">
        <v>0.28000000000000003</v>
      </c>
      <c r="X4" s="203">
        <v>1.31</v>
      </c>
      <c r="Y4" s="203">
        <v>0</v>
      </c>
      <c r="Z4" s="203">
        <v>1.1499999999999999</v>
      </c>
      <c r="AA4" s="203">
        <v>0.6</v>
      </c>
      <c r="AB4" s="203">
        <v>0</v>
      </c>
      <c r="AC4" s="203">
        <v>11.67</v>
      </c>
      <c r="AD4" s="203">
        <v>0</v>
      </c>
      <c r="AE4" s="203">
        <v>0</v>
      </c>
      <c r="AF4" s="203">
        <v>0</v>
      </c>
      <c r="AG4" s="203">
        <v>19.53</v>
      </c>
      <c r="AH4" s="203">
        <v>0</v>
      </c>
      <c r="AI4" s="203">
        <v>32.619999999999997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148.19999999999999</v>
      </c>
      <c r="AP4" s="203">
        <v>0</v>
      </c>
    </row>
    <row r="5" spans="1:42">
      <c r="A5" t="s">
        <v>47</v>
      </c>
      <c r="B5" s="203">
        <v>0</v>
      </c>
      <c r="C5" s="203">
        <v>9.01</v>
      </c>
      <c r="D5" s="203">
        <v>1.87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14.89</v>
      </c>
      <c r="J5" s="203">
        <v>0.7</v>
      </c>
      <c r="K5" s="203">
        <v>1.81</v>
      </c>
      <c r="L5" s="203">
        <v>2.2799999999999998</v>
      </c>
      <c r="M5" s="203">
        <v>0</v>
      </c>
      <c r="N5" s="203">
        <v>1.06</v>
      </c>
      <c r="O5" s="203">
        <v>1.76</v>
      </c>
      <c r="P5" s="203">
        <v>2.41</v>
      </c>
      <c r="Q5" s="203">
        <v>0.19</v>
      </c>
      <c r="R5" s="203">
        <v>0.38</v>
      </c>
      <c r="S5" s="203">
        <v>0.23</v>
      </c>
      <c r="T5" s="203">
        <v>0</v>
      </c>
      <c r="U5" s="203">
        <v>6.82</v>
      </c>
      <c r="V5" s="203">
        <v>0.19</v>
      </c>
      <c r="W5" s="203">
        <v>0.28000000000000003</v>
      </c>
      <c r="X5" s="203">
        <v>1.31</v>
      </c>
      <c r="Y5" s="203">
        <v>0</v>
      </c>
      <c r="Z5" s="203">
        <v>1.1499999999999999</v>
      </c>
      <c r="AA5" s="203">
        <v>0.6</v>
      </c>
      <c r="AB5" s="203">
        <v>0</v>
      </c>
      <c r="AC5" s="203">
        <v>11.67</v>
      </c>
      <c r="AD5" s="203">
        <v>0</v>
      </c>
      <c r="AE5" s="203">
        <v>0</v>
      </c>
      <c r="AF5" s="203">
        <v>0</v>
      </c>
      <c r="AG5" s="203">
        <v>19.53</v>
      </c>
      <c r="AH5" s="203">
        <v>0</v>
      </c>
      <c r="AI5" s="203">
        <v>32.619999999999997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148.19999999999999</v>
      </c>
      <c r="AP5" s="203">
        <v>0</v>
      </c>
    </row>
    <row r="6" spans="1:42">
      <c r="A6" t="s">
        <v>48</v>
      </c>
      <c r="B6" s="203">
        <v>0</v>
      </c>
      <c r="C6" s="203">
        <v>9.01</v>
      </c>
      <c r="D6" s="203">
        <v>1.87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14.89</v>
      </c>
      <c r="J6" s="203">
        <v>0.7</v>
      </c>
      <c r="K6" s="203">
        <v>1.81</v>
      </c>
      <c r="L6" s="203">
        <v>2.2799999999999998</v>
      </c>
      <c r="M6" s="203">
        <v>0</v>
      </c>
      <c r="N6" s="203">
        <v>1.06</v>
      </c>
      <c r="O6" s="203">
        <v>1.76</v>
      </c>
      <c r="P6" s="203">
        <v>2.41</v>
      </c>
      <c r="Q6" s="203">
        <v>0.19</v>
      </c>
      <c r="R6" s="203">
        <v>0.38</v>
      </c>
      <c r="S6" s="203">
        <v>0.23</v>
      </c>
      <c r="T6" s="203">
        <v>0</v>
      </c>
      <c r="U6" s="203">
        <v>6.82</v>
      </c>
      <c r="V6" s="203">
        <v>0.19</v>
      </c>
      <c r="W6" s="203">
        <v>0.28000000000000003</v>
      </c>
      <c r="X6" s="203">
        <v>1.31</v>
      </c>
      <c r="Y6" s="203">
        <v>0</v>
      </c>
      <c r="Z6" s="203">
        <v>1.1499999999999999</v>
      </c>
      <c r="AA6" s="203">
        <v>0.6</v>
      </c>
      <c r="AB6" s="203">
        <v>0</v>
      </c>
      <c r="AC6" s="203">
        <v>11.67</v>
      </c>
      <c r="AD6" s="203">
        <v>0</v>
      </c>
      <c r="AE6" s="203">
        <v>0</v>
      </c>
      <c r="AF6" s="203">
        <v>0</v>
      </c>
      <c r="AG6" s="203">
        <v>19.53</v>
      </c>
      <c r="AH6" s="203">
        <v>0</v>
      </c>
      <c r="AI6" s="203">
        <v>32.619999999999997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148.19999999999999</v>
      </c>
      <c r="AP6" s="203">
        <v>0</v>
      </c>
    </row>
    <row r="7" spans="1:42">
      <c r="A7" t="s">
        <v>49</v>
      </c>
      <c r="B7" s="203">
        <v>0</v>
      </c>
      <c r="C7" s="203">
        <v>9.01</v>
      </c>
      <c r="D7" s="203">
        <v>1.87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14.89</v>
      </c>
      <c r="J7" s="203">
        <v>0.7</v>
      </c>
      <c r="K7" s="203">
        <v>1.81</v>
      </c>
      <c r="L7" s="203">
        <v>45.95</v>
      </c>
      <c r="M7" s="203">
        <v>0</v>
      </c>
      <c r="N7" s="203">
        <v>1.06</v>
      </c>
      <c r="O7" s="203">
        <v>1.76</v>
      </c>
      <c r="P7" s="203">
        <v>8.98</v>
      </c>
      <c r="Q7" s="203">
        <v>0.19</v>
      </c>
      <c r="R7" s="203">
        <v>0.38</v>
      </c>
      <c r="S7" s="203">
        <v>0.23</v>
      </c>
      <c r="T7" s="203">
        <v>0</v>
      </c>
      <c r="U7" s="203">
        <v>6.82</v>
      </c>
      <c r="V7" s="203">
        <v>0.19</v>
      </c>
      <c r="W7" s="203">
        <v>0.28000000000000003</v>
      </c>
      <c r="X7" s="203">
        <v>1.31</v>
      </c>
      <c r="Y7" s="203">
        <v>0</v>
      </c>
      <c r="Z7" s="203">
        <v>1.1499999999999999</v>
      </c>
      <c r="AA7" s="203">
        <v>7.96</v>
      </c>
      <c r="AB7" s="203">
        <v>0</v>
      </c>
      <c r="AC7" s="203">
        <v>11.67</v>
      </c>
      <c r="AD7" s="203">
        <v>0</v>
      </c>
      <c r="AE7" s="203">
        <v>0</v>
      </c>
      <c r="AF7" s="203">
        <v>0</v>
      </c>
      <c r="AG7" s="203">
        <v>19.53</v>
      </c>
      <c r="AH7" s="203">
        <v>0</v>
      </c>
      <c r="AI7" s="203">
        <v>32.619999999999997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148.19999999999999</v>
      </c>
      <c r="AP7" s="203">
        <v>0</v>
      </c>
    </row>
    <row r="8" spans="1:42">
      <c r="A8" t="s">
        <v>50</v>
      </c>
      <c r="B8" s="203">
        <v>0</v>
      </c>
      <c r="C8" s="203">
        <v>9.01</v>
      </c>
      <c r="D8" s="203">
        <v>1.87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14.89</v>
      </c>
      <c r="J8" s="203">
        <v>0.7</v>
      </c>
      <c r="K8" s="203">
        <v>1.81</v>
      </c>
      <c r="L8" s="203">
        <v>45.95</v>
      </c>
      <c r="M8" s="203">
        <v>0</v>
      </c>
      <c r="N8" s="203">
        <v>1.06</v>
      </c>
      <c r="O8" s="203">
        <v>1.76</v>
      </c>
      <c r="P8" s="203">
        <v>8.98</v>
      </c>
      <c r="Q8" s="203">
        <v>0.19</v>
      </c>
      <c r="R8" s="203">
        <v>0.38</v>
      </c>
      <c r="S8" s="203">
        <v>0.23</v>
      </c>
      <c r="T8" s="203">
        <v>0</v>
      </c>
      <c r="U8" s="203">
        <v>6.82</v>
      </c>
      <c r="V8" s="203">
        <v>0.19</v>
      </c>
      <c r="W8" s="203">
        <v>0.28000000000000003</v>
      </c>
      <c r="X8" s="203">
        <v>1.31</v>
      </c>
      <c r="Y8" s="203">
        <v>0</v>
      </c>
      <c r="Z8" s="203">
        <v>1.1499999999999999</v>
      </c>
      <c r="AA8" s="203">
        <v>7.96</v>
      </c>
      <c r="AB8" s="203">
        <v>0</v>
      </c>
      <c r="AC8" s="203">
        <v>-2.15</v>
      </c>
      <c r="AD8" s="203">
        <v>0</v>
      </c>
      <c r="AE8" s="203">
        <v>0</v>
      </c>
      <c r="AF8" s="203">
        <v>0</v>
      </c>
      <c r="AG8" s="203">
        <v>19.53</v>
      </c>
      <c r="AH8" s="203">
        <v>0</v>
      </c>
      <c r="AI8" s="203">
        <v>32.619999999999997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148.19999999999999</v>
      </c>
      <c r="AP8" s="203">
        <v>0</v>
      </c>
    </row>
    <row r="9" spans="1:42">
      <c r="A9" t="s">
        <v>51</v>
      </c>
      <c r="B9" s="203">
        <v>0</v>
      </c>
      <c r="C9" s="203">
        <v>9.01</v>
      </c>
      <c r="D9" s="203">
        <v>1.87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14.89</v>
      </c>
      <c r="J9" s="203">
        <v>0.7</v>
      </c>
      <c r="K9" s="203">
        <v>1.81</v>
      </c>
      <c r="L9" s="203">
        <v>45.95</v>
      </c>
      <c r="M9" s="203">
        <v>0</v>
      </c>
      <c r="N9" s="203">
        <v>1.06</v>
      </c>
      <c r="O9" s="203">
        <v>1.76</v>
      </c>
      <c r="P9" s="203">
        <v>8.98</v>
      </c>
      <c r="Q9" s="203">
        <v>0.19</v>
      </c>
      <c r="R9" s="203">
        <v>0.38</v>
      </c>
      <c r="S9" s="203">
        <v>0.23</v>
      </c>
      <c r="T9" s="203">
        <v>0</v>
      </c>
      <c r="U9" s="203">
        <v>6.82</v>
      </c>
      <c r="V9" s="203">
        <v>0.19</v>
      </c>
      <c r="W9" s="203">
        <v>0.28000000000000003</v>
      </c>
      <c r="X9" s="203">
        <v>1.31</v>
      </c>
      <c r="Y9" s="203">
        <v>0</v>
      </c>
      <c r="Z9" s="203">
        <v>1.1499999999999999</v>
      </c>
      <c r="AA9" s="203">
        <v>7.62</v>
      </c>
      <c r="AB9" s="203">
        <v>0</v>
      </c>
      <c r="AC9" s="203">
        <v>-2.15</v>
      </c>
      <c r="AD9" s="203">
        <v>0</v>
      </c>
      <c r="AE9" s="203">
        <v>0</v>
      </c>
      <c r="AF9" s="203">
        <v>0</v>
      </c>
      <c r="AG9" s="203">
        <v>19.53</v>
      </c>
      <c r="AH9" s="203">
        <v>0</v>
      </c>
      <c r="AI9" s="203">
        <v>32.619999999999997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148.19999999999999</v>
      </c>
      <c r="AP9" s="203">
        <v>0</v>
      </c>
    </row>
    <row r="10" spans="1:42">
      <c r="A10" t="s">
        <v>52</v>
      </c>
      <c r="B10" s="203">
        <v>0</v>
      </c>
      <c r="C10" s="203">
        <v>9.01</v>
      </c>
      <c r="D10" s="203">
        <v>1.87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14.89</v>
      </c>
      <c r="J10" s="203">
        <v>0.7</v>
      </c>
      <c r="K10" s="203">
        <v>1.81</v>
      </c>
      <c r="L10" s="203">
        <v>45.95</v>
      </c>
      <c r="M10" s="203">
        <v>0</v>
      </c>
      <c r="N10" s="203">
        <v>1.06</v>
      </c>
      <c r="O10" s="203">
        <v>1.76</v>
      </c>
      <c r="P10" s="203">
        <v>8.98</v>
      </c>
      <c r="Q10" s="203">
        <v>0.19</v>
      </c>
      <c r="R10" s="203">
        <v>0.38</v>
      </c>
      <c r="S10" s="203">
        <v>0.23</v>
      </c>
      <c r="T10" s="203">
        <v>0</v>
      </c>
      <c r="U10" s="203">
        <v>6.82</v>
      </c>
      <c r="V10" s="203">
        <v>0.19</v>
      </c>
      <c r="W10" s="203">
        <v>0.28000000000000003</v>
      </c>
      <c r="X10" s="203">
        <v>1.31</v>
      </c>
      <c r="Y10" s="203">
        <v>0</v>
      </c>
      <c r="Z10" s="203">
        <v>1.1499999999999999</v>
      </c>
      <c r="AA10" s="203">
        <v>7.62</v>
      </c>
      <c r="AB10" s="203">
        <v>0</v>
      </c>
      <c r="AC10" s="203">
        <v>-2.15</v>
      </c>
      <c r="AD10" s="203">
        <v>0</v>
      </c>
      <c r="AE10" s="203">
        <v>0</v>
      </c>
      <c r="AF10" s="203">
        <v>0</v>
      </c>
      <c r="AG10" s="203">
        <v>19.53</v>
      </c>
      <c r="AH10" s="203">
        <v>0</v>
      </c>
      <c r="AI10" s="203">
        <v>32.619999999999997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148.19999999999999</v>
      </c>
      <c r="AP10" s="203">
        <v>0</v>
      </c>
    </row>
    <row r="11" spans="1:42">
      <c r="A11" t="s">
        <v>53</v>
      </c>
      <c r="B11" s="203">
        <v>0</v>
      </c>
      <c r="C11" s="203">
        <v>9.01</v>
      </c>
      <c r="D11" s="203">
        <v>1.87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14.89</v>
      </c>
      <c r="J11" s="203">
        <v>0.7</v>
      </c>
      <c r="K11" s="203">
        <v>1.81</v>
      </c>
      <c r="L11" s="203">
        <v>14.83</v>
      </c>
      <c r="M11" s="203">
        <v>0</v>
      </c>
      <c r="N11" s="203">
        <v>1.06</v>
      </c>
      <c r="O11" s="203">
        <v>1.76</v>
      </c>
      <c r="P11" s="203">
        <v>2.42</v>
      </c>
      <c r="Q11" s="203">
        <v>0.19</v>
      </c>
      <c r="R11" s="203">
        <v>0.38</v>
      </c>
      <c r="S11" s="203">
        <v>0.23</v>
      </c>
      <c r="T11" s="203">
        <v>0</v>
      </c>
      <c r="U11" s="203">
        <v>6.82</v>
      </c>
      <c r="V11" s="203">
        <v>0.19</v>
      </c>
      <c r="W11" s="203">
        <v>0.28000000000000003</v>
      </c>
      <c r="X11" s="203">
        <v>1.31</v>
      </c>
      <c r="Y11" s="203">
        <v>0</v>
      </c>
      <c r="Z11" s="203">
        <v>1.1499999999999999</v>
      </c>
      <c r="AA11" s="203">
        <v>7.62</v>
      </c>
      <c r="AB11" s="203">
        <v>0</v>
      </c>
      <c r="AC11" s="203">
        <v>11.32</v>
      </c>
      <c r="AD11" s="203">
        <v>0</v>
      </c>
      <c r="AE11" s="203">
        <v>0</v>
      </c>
      <c r="AF11" s="203">
        <v>0</v>
      </c>
      <c r="AG11" s="203">
        <v>19.53</v>
      </c>
      <c r="AH11" s="203">
        <v>0</v>
      </c>
      <c r="AI11" s="203">
        <v>32.619999999999997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148.19999999999999</v>
      </c>
      <c r="AP11" s="203">
        <v>0</v>
      </c>
    </row>
    <row r="12" spans="1:42">
      <c r="A12" t="s">
        <v>54</v>
      </c>
      <c r="B12" s="203">
        <v>0</v>
      </c>
      <c r="C12" s="203">
        <v>9.01</v>
      </c>
      <c r="D12" s="203">
        <v>1.87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14.89</v>
      </c>
      <c r="J12" s="203">
        <v>0.7</v>
      </c>
      <c r="K12" s="203">
        <v>1.81</v>
      </c>
      <c r="L12" s="203">
        <v>14.83</v>
      </c>
      <c r="M12" s="203">
        <v>0</v>
      </c>
      <c r="N12" s="203">
        <v>1.06</v>
      </c>
      <c r="O12" s="203">
        <v>1.76</v>
      </c>
      <c r="P12" s="203">
        <v>2.42</v>
      </c>
      <c r="Q12" s="203">
        <v>0.19</v>
      </c>
      <c r="R12" s="203">
        <v>0.38</v>
      </c>
      <c r="S12" s="203">
        <v>0.23</v>
      </c>
      <c r="T12" s="203">
        <v>0</v>
      </c>
      <c r="U12" s="203">
        <v>6.82</v>
      </c>
      <c r="V12" s="203">
        <v>0.19</v>
      </c>
      <c r="W12" s="203">
        <v>0.28000000000000003</v>
      </c>
      <c r="X12" s="203">
        <v>1.31</v>
      </c>
      <c r="Y12" s="203">
        <v>0</v>
      </c>
      <c r="Z12" s="203">
        <v>1.1499999999999999</v>
      </c>
      <c r="AA12" s="203">
        <v>5.5</v>
      </c>
      <c r="AB12" s="203">
        <v>0</v>
      </c>
      <c r="AC12" s="203">
        <v>11.32</v>
      </c>
      <c r="AD12" s="203">
        <v>0</v>
      </c>
      <c r="AE12" s="203">
        <v>0</v>
      </c>
      <c r="AF12" s="203">
        <v>0</v>
      </c>
      <c r="AG12" s="203">
        <v>19.53</v>
      </c>
      <c r="AH12" s="203">
        <v>0</v>
      </c>
      <c r="AI12" s="203">
        <v>32.619999999999997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148.19999999999999</v>
      </c>
      <c r="AP12" s="203">
        <v>0</v>
      </c>
    </row>
    <row r="13" spans="1:42">
      <c r="A13" t="s">
        <v>55</v>
      </c>
      <c r="B13" s="203">
        <v>0</v>
      </c>
      <c r="C13" s="203">
        <v>9.01</v>
      </c>
      <c r="D13" s="203">
        <v>1.87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14.89</v>
      </c>
      <c r="J13" s="203">
        <v>0.7</v>
      </c>
      <c r="K13" s="203">
        <v>1.81</v>
      </c>
      <c r="L13" s="203">
        <v>38.950000000000003</v>
      </c>
      <c r="M13" s="203">
        <v>0</v>
      </c>
      <c r="N13" s="203">
        <v>1.06</v>
      </c>
      <c r="O13" s="203">
        <v>1.76</v>
      </c>
      <c r="P13" s="203">
        <v>2.42</v>
      </c>
      <c r="Q13" s="203">
        <v>0.19</v>
      </c>
      <c r="R13" s="203">
        <v>0.38</v>
      </c>
      <c r="S13" s="203">
        <v>0.23</v>
      </c>
      <c r="T13" s="203">
        <v>0</v>
      </c>
      <c r="U13" s="203">
        <v>6.82</v>
      </c>
      <c r="V13" s="203">
        <v>0.19</v>
      </c>
      <c r="W13" s="203">
        <v>0.28000000000000003</v>
      </c>
      <c r="X13" s="203">
        <v>1.31</v>
      </c>
      <c r="Y13" s="203">
        <v>0</v>
      </c>
      <c r="Z13" s="203">
        <v>1.1499999999999999</v>
      </c>
      <c r="AA13" s="203">
        <v>5.5</v>
      </c>
      <c r="AB13" s="203">
        <v>0</v>
      </c>
      <c r="AC13" s="203">
        <v>11.32</v>
      </c>
      <c r="AD13" s="203">
        <v>0</v>
      </c>
      <c r="AE13" s="203">
        <v>0</v>
      </c>
      <c r="AF13" s="203">
        <v>0</v>
      </c>
      <c r="AG13" s="203">
        <v>19.53</v>
      </c>
      <c r="AH13" s="203">
        <v>0</v>
      </c>
      <c r="AI13" s="203">
        <v>32.619999999999997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148.19999999999999</v>
      </c>
      <c r="AP13" s="203">
        <v>0</v>
      </c>
    </row>
    <row r="14" spans="1:42">
      <c r="A14" t="s">
        <v>56</v>
      </c>
      <c r="B14" s="203">
        <v>0</v>
      </c>
      <c r="C14" s="203">
        <v>9.01</v>
      </c>
      <c r="D14" s="203">
        <v>1.87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14.89</v>
      </c>
      <c r="J14" s="203">
        <v>0.7</v>
      </c>
      <c r="K14" s="203">
        <v>1.81</v>
      </c>
      <c r="L14" s="203">
        <v>14.83</v>
      </c>
      <c r="M14" s="203">
        <v>0</v>
      </c>
      <c r="N14" s="203">
        <v>1.06</v>
      </c>
      <c r="O14" s="203">
        <v>1.76</v>
      </c>
      <c r="P14" s="203">
        <v>2.42</v>
      </c>
      <c r="Q14" s="203">
        <v>0.19</v>
      </c>
      <c r="R14" s="203">
        <v>0.38</v>
      </c>
      <c r="S14" s="203">
        <v>0.23</v>
      </c>
      <c r="T14" s="203">
        <v>0</v>
      </c>
      <c r="U14" s="203">
        <v>6.82</v>
      </c>
      <c r="V14" s="203">
        <v>0.19</v>
      </c>
      <c r="W14" s="203">
        <v>0.28000000000000003</v>
      </c>
      <c r="X14" s="203">
        <v>1.31</v>
      </c>
      <c r="Y14" s="203">
        <v>0</v>
      </c>
      <c r="Z14" s="203">
        <v>1.1499999999999999</v>
      </c>
      <c r="AA14" s="203">
        <v>5.5</v>
      </c>
      <c r="AB14" s="203">
        <v>0</v>
      </c>
      <c r="AC14" s="203">
        <v>11.32</v>
      </c>
      <c r="AD14" s="203">
        <v>0</v>
      </c>
      <c r="AE14" s="203">
        <v>0</v>
      </c>
      <c r="AF14" s="203">
        <v>0</v>
      </c>
      <c r="AG14" s="203">
        <v>19.53</v>
      </c>
      <c r="AH14" s="203">
        <v>0</v>
      </c>
      <c r="AI14" s="203">
        <v>32.619999999999997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148.19999999999999</v>
      </c>
      <c r="AP14" s="203">
        <v>0</v>
      </c>
    </row>
    <row r="15" spans="1:42">
      <c r="A15" t="s">
        <v>57</v>
      </c>
      <c r="B15" s="203">
        <v>0</v>
      </c>
      <c r="C15" s="203">
        <v>9.01</v>
      </c>
      <c r="D15" s="203">
        <v>1.87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14.89</v>
      </c>
      <c r="J15" s="203">
        <v>0.7</v>
      </c>
      <c r="K15" s="203">
        <v>24.77</v>
      </c>
      <c r="L15" s="203">
        <v>39.83</v>
      </c>
      <c r="M15" s="203">
        <v>0</v>
      </c>
      <c r="N15" s="203">
        <v>1.06</v>
      </c>
      <c r="O15" s="203">
        <v>1.76</v>
      </c>
      <c r="P15" s="203">
        <v>2.42</v>
      </c>
      <c r="Q15" s="203">
        <v>3.57</v>
      </c>
      <c r="R15" s="203">
        <v>5.86</v>
      </c>
      <c r="S15" s="203">
        <v>3.77</v>
      </c>
      <c r="T15" s="203">
        <v>0</v>
      </c>
      <c r="U15" s="203">
        <v>6.82</v>
      </c>
      <c r="V15" s="203">
        <v>0.19</v>
      </c>
      <c r="W15" s="203">
        <v>0.27</v>
      </c>
      <c r="X15" s="203">
        <v>1.31</v>
      </c>
      <c r="Y15" s="203">
        <v>0</v>
      </c>
      <c r="Z15" s="203">
        <v>0.64</v>
      </c>
      <c r="AA15" s="203">
        <v>7.62</v>
      </c>
      <c r="AB15" s="203">
        <v>0</v>
      </c>
      <c r="AC15" s="203">
        <v>11.32</v>
      </c>
      <c r="AD15" s="203">
        <v>0</v>
      </c>
      <c r="AE15" s="203">
        <v>0</v>
      </c>
      <c r="AF15" s="203">
        <v>0</v>
      </c>
      <c r="AG15" s="203">
        <v>19.53</v>
      </c>
      <c r="AH15" s="203">
        <v>0</v>
      </c>
      <c r="AI15" s="203">
        <v>32.619999999999997</v>
      </c>
      <c r="AJ15" s="203">
        <v>0</v>
      </c>
      <c r="AK15" s="203">
        <v>9.92</v>
      </c>
      <c r="AL15" s="203">
        <v>0</v>
      </c>
      <c r="AM15" s="203">
        <v>0</v>
      </c>
      <c r="AN15" s="203">
        <v>0</v>
      </c>
      <c r="AO15" s="203">
        <v>148.19999999999999</v>
      </c>
      <c r="AP15" s="203">
        <v>0</v>
      </c>
    </row>
    <row r="16" spans="1:42">
      <c r="A16" t="s">
        <v>58</v>
      </c>
      <c r="B16" s="203">
        <v>0</v>
      </c>
      <c r="C16" s="203">
        <v>9.01</v>
      </c>
      <c r="D16" s="203">
        <v>1.87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14.89</v>
      </c>
      <c r="J16" s="203">
        <v>0.7</v>
      </c>
      <c r="K16" s="203">
        <v>24.77</v>
      </c>
      <c r="L16" s="203">
        <v>39.83</v>
      </c>
      <c r="M16" s="203">
        <v>0</v>
      </c>
      <c r="N16" s="203">
        <v>1.06</v>
      </c>
      <c r="O16" s="203">
        <v>1.76</v>
      </c>
      <c r="P16" s="203">
        <v>2.42</v>
      </c>
      <c r="Q16" s="203">
        <v>3.14</v>
      </c>
      <c r="R16" s="203">
        <v>5.69</v>
      </c>
      <c r="S16" s="203">
        <v>3.7</v>
      </c>
      <c r="T16" s="203">
        <v>0</v>
      </c>
      <c r="U16" s="203">
        <v>6.82</v>
      </c>
      <c r="V16" s="203">
        <v>0.19</v>
      </c>
      <c r="W16" s="203">
        <v>0.27</v>
      </c>
      <c r="X16" s="203">
        <v>1.31</v>
      </c>
      <c r="Y16" s="203">
        <v>0</v>
      </c>
      <c r="Z16" s="203">
        <v>0.64</v>
      </c>
      <c r="AA16" s="203">
        <v>7.62</v>
      </c>
      <c r="AB16" s="203">
        <v>0</v>
      </c>
      <c r="AC16" s="203">
        <v>11.32</v>
      </c>
      <c r="AD16" s="203">
        <v>0</v>
      </c>
      <c r="AE16" s="203">
        <v>0</v>
      </c>
      <c r="AF16" s="203">
        <v>0</v>
      </c>
      <c r="AG16" s="203">
        <v>19.53</v>
      </c>
      <c r="AH16" s="203">
        <v>0</v>
      </c>
      <c r="AI16" s="203">
        <v>32.619999999999997</v>
      </c>
      <c r="AJ16" s="203">
        <v>0</v>
      </c>
      <c r="AK16" s="203">
        <v>9.92</v>
      </c>
      <c r="AL16" s="203">
        <v>0</v>
      </c>
      <c r="AM16" s="203">
        <v>0</v>
      </c>
      <c r="AN16" s="203">
        <v>0</v>
      </c>
      <c r="AO16" s="203">
        <v>148.19999999999999</v>
      </c>
      <c r="AP16" s="203">
        <v>0</v>
      </c>
    </row>
    <row r="17" spans="1:42">
      <c r="A17" t="s">
        <v>59</v>
      </c>
      <c r="B17" s="203">
        <v>0</v>
      </c>
      <c r="C17" s="203">
        <v>9.01</v>
      </c>
      <c r="D17" s="203">
        <v>1.87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14.89</v>
      </c>
      <c r="J17" s="203">
        <v>0.7</v>
      </c>
      <c r="K17" s="203">
        <v>24.77</v>
      </c>
      <c r="L17" s="203">
        <v>39.83</v>
      </c>
      <c r="M17" s="203">
        <v>0</v>
      </c>
      <c r="N17" s="203">
        <v>1.06</v>
      </c>
      <c r="O17" s="203">
        <v>1.76</v>
      </c>
      <c r="P17" s="203">
        <v>2.42</v>
      </c>
      <c r="Q17" s="203">
        <v>2.98</v>
      </c>
      <c r="R17" s="203">
        <v>5.69</v>
      </c>
      <c r="S17" s="203">
        <v>3.65</v>
      </c>
      <c r="T17" s="203">
        <v>0</v>
      </c>
      <c r="U17" s="203">
        <v>6.82</v>
      </c>
      <c r="V17" s="203">
        <v>5.27</v>
      </c>
      <c r="W17" s="203">
        <v>4</v>
      </c>
      <c r="X17" s="203">
        <v>20.100000000000001</v>
      </c>
      <c r="Y17" s="203">
        <v>0</v>
      </c>
      <c r="Z17" s="203">
        <v>0.64</v>
      </c>
      <c r="AA17" s="203">
        <v>7.62</v>
      </c>
      <c r="AB17" s="203">
        <v>0</v>
      </c>
      <c r="AC17" s="203">
        <v>-0.28000000000000003</v>
      </c>
      <c r="AD17" s="203">
        <v>0</v>
      </c>
      <c r="AE17" s="203">
        <v>0</v>
      </c>
      <c r="AF17" s="203">
        <v>0</v>
      </c>
      <c r="AG17" s="203">
        <v>19.53</v>
      </c>
      <c r="AH17" s="203">
        <v>0</v>
      </c>
      <c r="AI17" s="203">
        <v>32.619999999999997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148.19999999999999</v>
      </c>
      <c r="AP17" s="203">
        <v>0</v>
      </c>
    </row>
    <row r="18" spans="1:42">
      <c r="A18" t="s">
        <v>60</v>
      </c>
      <c r="B18" s="203">
        <v>0</v>
      </c>
      <c r="C18" s="203">
        <v>9.01</v>
      </c>
      <c r="D18" s="203">
        <v>1.87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14.89</v>
      </c>
      <c r="J18" s="203">
        <v>0.7</v>
      </c>
      <c r="K18" s="203">
        <v>24.77</v>
      </c>
      <c r="L18" s="203">
        <v>39.83</v>
      </c>
      <c r="M18" s="203">
        <v>0</v>
      </c>
      <c r="N18" s="203">
        <v>1.06</v>
      </c>
      <c r="O18" s="203">
        <v>1.76</v>
      </c>
      <c r="P18" s="203">
        <v>2.42</v>
      </c>
      <c r="Q18" s="203">
        <v>2.98</v>
      </c>
      <c r="R18" s="203">
        <v>5.69</v>
      </c>
      <c r="S18" s="203">
        <v>3.65</v>
      </c>
      <c r="T18" s="203">
        <v>0</v>
      </c>
      <c r="U18" s="203">
        <v>6.82</v>
      </c>
      <c r="V18" s="203">
        <v>5.27</v>
      </c>
      <c r="W18" s="203">
        <v>4</v>
      </c>
      <c r="X18" s="203">
        <v>20.100000000000001</v>
      </c>
      <c r="Y18" s="203">
        <v>0</v>
      </c>
      <c r="Z18" s="203">
        <v>0.64</v>
      </c>
      <c r="AA18" s="203">
        <v>7.62</v>
      </c>
      <c r="AB18" s="203">
        <v>0</v>
      </c>
      <c r="AC18" s="203">
        <v>-0.28000000000000003</v>
      </c>
      <c r="AD18" s="203">
        <v>0</v>
      </c>
      <c r="AE18" s="203">
        <v>0</v>
      </c>
      <c r="AF18" s="203">
        <v>0</v>
      </c>
      <c r="AG18" s="203">
        <v>19.53</v>
      </c>
      <c r="AH18" s="203">
        <v>0</v>
      </c>
      <c r="AI18" s="203">
        <v>32.619999999999997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148.19999999999999</v>
      </c>
      <c r="AP18" s="203">
        <v>0</v>
      </c>
    </row>
    <row r="19" spans="1:42">
      <c r="A19" t="s">
        <v>61</v>
      </c>
      <c r="B19" s="203">
        <v>0</v>
      </c>
      <c r="C19" s="203">
        <v>9.01</v>
      </c>
      <c r="D19" s="203">
        <v>1.87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14.89</v>
      </c>
      <c r="J19" s="203">
        <v>0.7</v>
      </c>
      <c r="K19" s="203">
        <v>24.77</v>
      </c>
      <c r="L19" s="203">
        <v>39.83</v>
      </c>
      <c r="M19" s="203">
        <v>0</v>
      </c>
      <c r="N19" s="203">
        <v>1.06</v>
      </c>
      <c r="O19" s="203">
        <v>1.76</v>
      </c>
      <c r="P19" s="203">
        <v>2.42</v>
      </c>
      <c r="Q19" s="203">
        <v>2.98</v>
      </c>
      <c r="R19" s="203">
        <v>5.69</v>
      </c>
      <c r="S19" s="203">
        <v>3.65</v>
      </c>
      <c r="T19" s="203">
        <v>0</v>
      </c>
      <c r="U19" s="203">
        <v>6.82</v>
      </c>
      <c r="V19" s="203">
        <v>5.27</v>
      </c>
      <c r="W19" s="203">
        <v>4</v>
      </c>
      <c r="X19" s="203">
        <v>20.100000000000001</v>
      </c>
      <c r="Y19" s="203">
        <v>0</v>
      </c>
      <c r="Z19" s="203">
        <v>0.64</v>
      </c>
      <c r="AA19" s="203">
        <v>7.62</v>
      </c>
      <c r="AB19" s="203">
        <v>0</v>
      </c>
      <c r="AC19" s="203">
        <v>-2.15</v>
      </c>
      <c r="AD19" s="203">
        <v>0</v>
      </c>
      <c r="AE19" s="203">
        <v>0</v>
      </c>
      <c r="AF19" s="203">
        <v>0</v>
      </c>
      <c r="AG19" s="203">
        <v>19.53</v>
      </c>
      <c r="AH19" s="203">
        <v>0</v>
      </c>
      <c r="AI19" s="203">
        <v>32.619999999999997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148.19999999999999</v>
      </c>
      <c r="AP19" s="203">
        <v>0</v>
      </c>
    </row>
    <row r="20" spans="1:42">
      <c r="A20" t="s">
        <v>62</v>
      </c>
      <c r="B20" s="203">
        <v>0</v>
      </c>
      <c r="C20" s="203">
        <v>9.01</v>
      </c>
      <c r="D20" s="203">
        <v>1.87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14.89</v>
      </c>
      <c r="J20" s="203">
        <v>0.7</v>
      </c>
      <c r="K20" s="203">
        <v>25.33</v>
      </c>
      <c r="L20" s="203">
        <v>39.83</v>
      </c>
      <c r="M20" s="203">
        <v>0</v>
      </c>
      <c r="N20" s="203">
        <v>1.06</v>
      </c>
      <c r="O20" s="203">
        <v>1.76</v>
      </c>
      <c r="P20" s="203">
        <v>2.42</v>
      </c>
      <c r="Q20" s="203">
        <v>2.98</v>
      </c>
      <c r="R20" s="203">
        <v>5.69</v>
      </c>
      <c r="S20" s="203">
        <v>3.65</v>
      </c>
      <c r="T20" s="203">
        <v>0</v>
      </c>
      <c r="U20" s="203">
        <v>6.82</v>
      </c>
      <c r="V20" s="203">
        <v>5.27</v>
      </c>
      <c r="W20" s="203">
        <v>4</v>
      </c>
      <c r="X20" s="203">
        <v>20.100000000000001</v>
      </c>
      <c r="Y20" s="203">
        <v>0</v>
      </c>
      <c r="Z20" s="203">
        <v>0</v>
      </c>
      <c r="AA20" s="203">
        <v>7.62</v>
      </c>
      <c r="AB20" s="203">
        <v>0</v>
      </c>
      <c r="AC20" s="203">
        <v>-2.15</v>
      </c>
      <c r="AD20" s="203">
        <v>0</v>
      </c>
      <c r="AE20" s="203">
        <v>0</v>
      </c>
      <c r="AF20" s="203">
        <v>0</v>
      </c>
      <c r="AG20" s="203">
        <v>19.53</v>
      </c>
      <c r="AH20" s="203">
        <v>0</v>
      </c>
      <c r="AI20" s="203">
        <v>32.619999999999997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148.19999999999999</v>
      </c>
      <c r="AP20" s="203">
        <v>0</v>
      </c>
    </row>
    <row r="21" spans="1:42">
      <c r="A21" t="s">
        <v>63</v>
      </c>
      <c r="B21" s="203">
        <v>0</v>
      </c>
      <c r="C21" s="203">
        <v>9.01</v>
      </c>
      <c r="D21" s="203">
        <v>1.87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14.89</v>
      </c>
      <c r="J21" s="203">
        <v>0.7</v>
      </c>
      <c r="K21" s="203">
        <v>25.34</v>
      </c>
      <c r="L21" s="203">
        <v>39.83</v>
      </c>
      <c r="M21" s="203">
        <v>0</v>
      </c>
      <c r="N21" s="203">
        <v>1.06</v>
      </c>
      <c r="O21" s="203">
        <v>1.76</v>
      </c>
      <c r="P21" s="203">
        <v>2.42</v>
      </c>
      <c r="Q21" s="203">
        <v>0</v>
      </c>
      <c r="R21" s="203">
        <v>0</v>
      </c>
      <c r="S21" s="203">
        <v>0</v>
      </c>
      <c r="T21" s="203">
        <v>0</v>
      </c>
      <c r="U21" s="203">
        <v>6.82</v>
      </c>
      <c r="V21" s="203">
        <v>0.5</v>
      </c>
      <c r="W21" s="203">
        <v>4</v>
      </c>
      <c r="X21" s="203">
        <v>20.100000000000001</v>
      </c>
      <c r="Y21" s="203">
        <v>0</v>
      </c>
      <c r="Z21" s="203">
        <v>1.1499999999999999</v>
      </c>
      <c r="AA21" s="203">
        <v>7.62</v>
      </c>
      <c r="AB21" s="203">
        <v>0</v>
      </c>
      <c r="AC21" s="203">
        <v>-2.15</v>
      </c>
      <c r="AD21" s="203">
        <v>0</v>
      </c>
      <c r="AE21" s="203">
        <v>0</v>
      </c>
      <c r="AF21" s="203">
        <v>0</v>
      </c>
      <c r="AG21" s="203">
        <v>19.53</v>
      </c>
      <c r="AH21" s="203">
        <v>0</v>
      </c>
      <c r="AI21" s="203">
        <v>32.619999999999997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148.19999999999999</v>
      </c>
      <c r="AP21" s="203">
        <v>0</v>
      </c>
    </row>
    <row r="22" spans="1:42">
      <c r="A22" t="s">
        <v>64</v>
      </c>
      <c r="B22" s="203">
        <v>0</v>
      </c>
      <c r="C22" s="203">
        <v>9.01</v>
      </c>
      <c r="D22" s="203">
        <v>1.87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14.89</v>
      </c>
      <c r="J22" s="203">
        <v>0.7</v>
      </c>
      <c r="K22" s="203">
        <v>25.33</v>
      </c>
      <c r="L22" s="203">
        <v>39.83</v>
      </c>
      <c r="M22" s="203">
        <v>0</v>
      </c>
      <c r="N22" s="203">
        <v>1.06</v>
      </c>
      <c r="O22" s="203">
        <v>1.76</v>
      </c>
      <c r="P22" s="203">
        <v>2.42</v>
      </c>
      <c r="Q22" s="203">
        <v>0</v>
      </c>
      <c r="R22" s="203">
        <v>0</v>
      </c>
      <c r="S22" s="203">
        <v>0</v>
      </c>
      <c r="T22" s="203">
        <v>0</v>
      </c>
      <c r="U22" s="203">
        <v>6.82</v>
      </c>
      <c r="V22" s="203">
        <v>0.5</v>
      </c>
      <c r="W22" s="203">
        <v>4</v>
      </c>
      <c r="X22" s="203">
        <v>20.100000000000001</v>
      </c>
      <c r="Y22" s="203">
        <v>0</v>
      </c>
      <c r="Z22" s="203">
        <v>1.1499999999999999</v>
      </c>
      <c r="AA22" s="203">
        <v>7.62</v>
      </c>
      <c r="AB22" s="203">
        <v>0</v>
      </c>
      <c r="AC22" s="203">
        <v>-2.15</v>
      </c>
      <c r="AD22" s="203">
        <v>0</v>
      </c>
      <c r="AE22" s="203">
        <v>0</v>
      </c>
      <c r="AF22" s="203">
        <v>0</v>
      </c>
      <c r="AG22" s="203">
        <v>19.53</v>
      </c>
      <c r="AH22" s="203">
        <v>0</v>
      </c>
      <c r="AI22" s="203">
        <v>32.619999999999997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148.19999999999999</v>
      </c>
      <c r="AP22" s="203">
        <v>0</v>
      </c>
    </row>
    <row r="23" spans="1:42">
      <c r="A23" t="s">
        <v>65</v>
      </c>
      <c r="B23" s="203">
        <v>0</v>
      </c>
      <c r="C23" s="203">
        <v>9.01</v>
      </c>
      <c r="D23" s="203">
        <v>1.87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14.89</v>
      </c>
      <c r="J23" s="203">
        <v>0.7</v>
      </c>
      <c r="K23" s="203">
        <v>25.34</v>
      </c>
      <c r="L23" s="203">
        <v>39.83</v>
      </c>
      <c r="M23" s="203">
        <v>0</v>
      </c>
      <c r="N23" s="203">
        <v>1.06</v>
      </c>
      <c r="O23" s="203">
        <v>1.76</v>
      </c>
      <c r="P23" s="203">
        <v>2.42</v>
      </c>
      <c r="Q23" s="203">
        <v>0</v>
      </c>
      <c r="R23" s="203">
        <v>0</v>
      </c>
      <c r="S23" s="203">
        <v>0</v>
      </c>
      <c r="T23" s="203">
        <v>0</v>
      </c>
      <c r="U23" s="203">
        <v>6.82</v>
      </c>
      <c r="V23" s="203">
        <v>0.5</v>
      </c>
      <c r="W23" s="203">
        <v>4</v>
      </c>
      <c r="X23" s="203">
        <v>20.100000000000001</v>
      </c>
      <c r="Y23" s="203">
        <v>0</v>
      </c>
      <c r="Z23" s="203">
        <v>1.1499999999999999</v>
      </c>
      <c r="AA23" s="203">
        <v>7.62</v>
      </c>
      <c r="AB23" s="203">
        <v>0</v>
      </c>
      <c r="AC23" s="203">
        <v>-2.15</v>
      </c>
      <c r="AD23" s="203">
        <v>0</v>
      </c>
      <c r="AE23" s="203">
        <v>0</v>
      </c>
      <c r="AF23" s="203">
        <v>0</v>
      </c>
      <c r="AG23" s="203">
        <v>19.53</v>
      </c>
      <c r="AH23" s="203">
        <v>0</v>
      </c>
      <c r="AI23" s="203">
        <v>32.619999999999997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148.19999999999999</v>
      </c>
      <c r="AP23" s="203">
        <v>0</v>
      </c>
    </row>
    <row r="24" spans="1:42">
      <c r="A24" t="s">
        <v>66</v>
      </c>
      <c r="B24" s="203">
        <v>0</v>
      </c>
      <c r="C24" s="203">
        <v>9.01</v>
      </c>
      <c r="D24" s="203">
        <v>1.87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14.89</v>
      </c>
      <c r="J24" s="203">
        <v>0.7</v>
      </c>
      <c r="K24" s="203">
        <v>25.33</v>
      </c>
      <c r="L24" s="203">
        <v>40.65</v>
      </c>
      <c r="M24" s="203">
        <v>0</v>
      </c>
      <c r="N24" s="203">
        <v>1.06</v>
      </c>
      <c r="O24" s="203">
        <v>1.76</v>
      </c>
      <c r="P24" s="203">
        <v>2.42</v>
      </c>
      <c r="Q24" s="203">
        <v>0.19</v>
      </c>
      <c r="R24" s="203">
        <v>0.37</v>
      </c>
      <c r="S24" s="203">
        <v>0.23</v>
      </c>
      <c r="T24" s="203">
        <v>0</v>
      </c>
      <c r="U24" s="203">
        <v>6.82</v>
      </c>
      <c r="V24" s="203">
        <v>0.13</v>
      </c>
      <c r="W24" s="203">
        <v>0.28000000000000003</v>
      </c>
      <c r="X24" s="203">
        <v>1.31</v>
      </c>
      <c r="Y24" s="203">
        <v>0</v>
      </c>
      <c r="Z24" s="203">
        <v>1.1499999999999999</v>
      </c>
      <c r="AA24" s="203">
        <v>7.62</v>
      </c>
      <c r="AB24" s="203">
        <v>0</v>
      </c>
      <c r="AC24" s="203">
        <v>-2.15</v>
      </c>
      <c r="AD24" s="203">
        <v>0</v>
      </c>
      <c r="AE24" s="203">
        <v>0</v>
      </c>
      <c r="AF24" s="203">
        <v>0</v>
      </c>
      <c r="AG24" s="203">
        <v>19.53</v>
      </c>
      <c r="AH24" s="203">
        <v>0</v>
      </c>
      <c r="AI24" s="203">
        <v>32.619999999999997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148.19999999999999</v>
      </c>
      <c r="AP24" s="203">
        <v>0</v>
      </c>
    </row>
    <row r="25" spans="1:42">
      <c r="A25" t="s">
        <v>67</v>
      </c>
      <c r="B25" s="203">
        <v>0</v>
      </c>
      <c r="C25" s="203">
        <v>9.01</v>
      </c>
      <c r="D25" s="203">
        <v>1.87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14.89</v>
      </c>
      <c r="J25" s="203">
        <v>0.7</v>
      </c>
      <c r="K25" s="203">
        <v>27.26</v>
      </c>
      <c r="L25" s="203">
        <v>40.65</v>
      </c>
      <c r="M25" s="203">
        <v>0</v>
      </c>
      <c r="N25" s="203">
        <v>1.06</v>
      </c>
      <c r="O25" s="203">
        <v>1.76</v>
      </c>
      <c r="P25" s="203">
        <v>2.42</v>
      </c>
      <c r="Q25" s="203">
        <v>0.19</v>
      </c>
      <c r="R25" s="203">
        <v>0.38</v>
      </c>
      <c r="S25" s="203">
        <v>0.23</v>
      </c>
      <c r="T25" s="203">
        <v>0</v>
      </c>
      <c r="U25" s="203">
        <v>6.82</v>
      </c>
      <c r="V25" s="203">
        <v>0.13</v>
      </c>
      <c r="W25" s="203">
        <v>0.28000000000000003</v>
      </c>
      <c r="X25" s="203">
        <v>1.31</v>
      </c>
      <c r="Y25" s="203">
        <v>0</v>
      </c>
      <c r="Z25" s="203">
        <v>1.1499999999999999</v>
      </c>
      <c r="AA25" s="203">
        <v>7.62</v>
      </c>
      <c r="AB25" s="203">
        <v>0</v>
      </c>
      <c r="AC25" s="203">
        <v>11.32</v>
      </c>
      <c r="AD25" s="203">
        <v>0</v>
      </c>
      <c r="AE25" s="203">
        <v>0</v>
      </c>
      <c r="AF25" s="203">
        <v>0</v>
      </c>
      <c r="AG25" s="203">
        <v>19.53</v>
      </c>
      <c r="AH25" s="203">
        <v>0</v>
      </c>
      <c r="AI25" s="203">
        <v>32.619999999999997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148.19999999999999</v>
      </c>
      <c r="AP25" s="203">
        <v>0</v>
      </c>
    </row>
    <row r="26" spans="1:42">
      <c r="A26" t="s">
        <v>68</v>
      </c>
      <c r="B26" s="203">
        <v>0</v>
      </c>
      <c r="C26" s="203">
        <v>9.01</v>
      </c>
      <c r="D26" s="203">
        <v>1.87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14.89</v>
      </c>
      <c r="J26" s="203">
        <v>0.7</v>
      </c>
      <c r="K26" s="203">
        <v>1.81</v>
      </c>
      <c r="L26" s="203">
        <v>2.2799999999999998</v>
      </c>
      <c r="M26" s="203">
        <v>0</v>
      </c>
      <c r="N26" s="203">
        <v>1.06</v>
      </c>
      <c r="O26" s="203">
        <v>1.76</v>
      </c>
      <c r="P26" s="203">
        <v>2.42</v>
      </c>
      <c r="Q26" s="203">
        <v>0.19</v>
      </c>
      <c r="R26" s="203">
        <v>0.38</v>
      </c>
      <c r="S26" s="203">
        <v>0.23</v>
      </c>
      <c r="T26" s="203">
        <v>0</v>
      </c>
      <c r="U26" s="203">
        <v>6.82</v>
      </c>
      <c r="V26" s="203">
        <v>0.13</v>
      </c>
      <c r="W26" s="203">
        <v>0.28000000000000003</v>
      </c>
      <c r="X26" s="203">
        <v>1.31</v>
      </c>
      <c r="Y26" s="203">
        <v>0</v>
      </c>
      <c r="Z26" s="203">
        <v>1.1499999999999999</v>
      </c>
      <c r="AA26" s="203">
        <v>0.6</v>
      </c>
      <c r="AB26" s="203">
        <v>0</v>
      </c>
      <c r="AC26" s="203">
        <v>11.32</v>
      </c>
      <c r="AD26" s="203">
        <v>0</v>
      </c>
      <c r="AE26" s="203">
        <v>0</v>
      </c>
      <c r="AF26" s="203">
        <v>0</v>
      </c>
      <c r="AG26" s="203">
        <v>19.53</v>
      </c>
      <c r="AH26" s="203">
        <v>0</v>
      </c>
      <c r="AI26" s="203">
        <v>32.619999999999997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148.19999999999999</v>
      </c>
      <c r="AP26" s="203">
        <v>0</v>
      </c>
    </row>
    <row r="27" spans="1:42">
      <c r="A27" t="s">
        <v>69</v>
      </c>
      <c r="B27" s="203">
        <v>0</v>
      </c>
      <c r="C27" s="203">
        <v>9.01</v>
      </c>
      <c r="D27" s="203">
        <v>1.87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14.89</v>
      </c>
      <c r="J27" s="203">
        <v>0.7</v>
      </c>
      <c r="K27" s="203">
        <v>1.81</v>
      </c>
      <c r="L27" s="203">
        <v>2.2799999999999998</v>
      </c>
      <c r="M27" s="203">
        <v>0</v>
      </c>
      <c r="N27" s="203">
        <v>1.06</v>
      </c>
      <c r="O27" s="203">
        <v>1.76</v>
      </c>
      <c r="P27" s="203">
        <v>2.42</v>
      </c>
      <c r="Q27" s="203">
        <v>0.19</v>
      </c>
      <c r="R27" s="203">
        <v>0.38</v>
      </c>
      <c r="S27" s="203">
        <v>0.23</v>
      </c>
      <c r="T27" s="203">
        <v>0</v>
      </c>
      <c r="U27" s="203">
        <v>6.82</v>
      </c>
      <c r="V27" s="203">
        <v>0.13</v>
      </c>
      <c r="W27" s="203">
        <v>0.28000000000000003</v>
      </c>
      <c r="X27" s="203">
        <v>1.31</v>
      </c>
      <c r="Y27" s="203">
        <v>0</v>
      </c>
      <c r="Z27" s="203">
        <v>1.97</v>
      </c>
      <c r="AA27" s="203">
        <v>0.6</v>
      </c>
      <c r="AB27" s="203">
        <v>0</v>
      </c>
      <c r="AC27" s="203">
        <v>10.97</v>
      </c>
      <c r="AD27" s="203">
        <v>0</v>
      </c>
      <c r="AE27" s="203">
        <v>0</v>
      </c>
      <c r="AF27" s="203">
        <v>0</v>
      </c>
      <c r="AG27" s="203">
        <v>19.53</v>
      </c>
      <c r="AH27" s="203">
        <v>0</v>
      </c>
      <c r="AI27" s="203">
        <v>32.619999999999997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148.19999999999999</v>
      </c>
      <c r="AP27" s="203">
        <v>0</v>
      </c>
    </row>
    <row r="28" spans="1:42">
      <c r="A28" t="s">
        <v>70</v>
      </c>
      <c r="B28" s="203">
        <v>0</v>
      </c>
      <c r="C28" s="203">
        <v>9.01</v>
      </c>
      <c r="D28" s="203">
        <v>1.87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14.89</v>
      </c>
      <c r="J28" s="203">
        <v>0.7</v>
      </c>
      <c r="K28" s="203">
        <v>1.81</v>
      </c>
      <c r="L28" s="203">
        <v>2.2799999999999998</v>
      </c>
      <c r="M28" s="203">
        <v>0</v>
      </c>
      <c r="N28" s="203">
        <v>1.06</v>
      </c>
      <c r="O28" s="203">
        <v>1.76</v>
      </c>
      <c r="P28" s="203">
        <v>2.42</v>
      </c>
      <c r="Q28" s="203">
        <v>0.19</v>
      </c>
      <c r="R28" s="203">
        <v>0.38</v>
      </c>
      <c r="S28" s="203">
        <v>0.23</v>
      </c>
      <c r="T28" s="203">
        <v>0</v>
      </c>
      <c r="U28" s="203">
        <v>6.82</v>
      </c>
      <c r="V28" s="203">
        <v>0.13</v>
      </c>
      <c r="W28" s="203">
        <v>0.28000000000000003</v>
      </c>
      <c r="X28" s="203">
        <v>1.31</v>
      </c>
      <c r="Y28" s="203">
        <v>0</v>
      </c>
      <c r="Z28" s="203">
        <v>1.97</v>
      </c>
      <c r="AA28" s="203">
        <v>0.6</v>
      </c>
      <c r="AB28" s="203">
        <v>0</v>
      </c>
      <c r="AC28" s="203">
        <v>10.97</v>
      </c>
      <c r="AD28" s="203">
        <v>0</v>
      </c>
      <c r="AE28" s="203">
        <v>0</v>
      </c>
      <c r="AF28" s="203">
        <v>0</v>
      </c>
      <c r="AG28" s="203">
        <v>19.53</v>
      </c>
      <c r="AH28" s="203">
        <v>0</v>
      </c>
      <c r="AI28" s="203">
        <v>32.619999999999997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148.19999999999999</v>
      </c>
      <c r="AP28" s="203">
        <v>0</v>
      </c>
    </row>
    <row r="29" spans="1:42">
      <c r="A29" t="s">
        <v>71</v>
      </c>
      <c r="B29" s="203">
        <v>0</v>
      </c>
      <c r="C29" s="203">
        <v>9.01</v>
      </c>
      <c r="D29" s="203">
        <v>1.87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14.89</v>
      </c>
      <c r="J29" s="203">
        <v>0.7</v>
      </c>
      <c r="K29" s="203">
        <v>1.81</v>
      </c>
      <c r="L29" s="203">
        <v>2.2799999999999998</v>
      </c>
      <c r="M29" s="203">
        <v>0</v>
      </c>
      <c r="N29" s="203">
        <v>1.06</v>
      </c>
      <c r="O29" s="203">
        <v>1.76</v>
      </c>
      <c r="P29" s="203">
        <v>2.42</v>
      </c>
      <c r="Q29" s="203">
        <v>0.19</v>
      </c>
      <c r="R29" s="203">
        <v>0.38</v>
      </c>
      <c r="S29" s="203">
        <v>0.23</v>
      </c>
      <c r="T29" s="203">
        <v>0</v>
      </c>
      <c r="U29" s="203">
        <v>6.82</v>
      </c>
      <c r="V29" s="203">
        <v>0.13</v>
      </c>
      <c r="W29" s="203">
        <v>0.28000000000000003</v>
      </c>
      <c r="X29" s="203">
        <v>1.31</v>
      </c>
      <c r="Y29" s="203">
        <v>0</v>
      </c>
      <c r="Z29" s="203">
        <v>1.97</v>
      </c>
      <c r="AA29" s="203">
        <v>0.6</v>
      </c>
      <c r="AB29" s="203">
        <v>0</v>
      </c>
      <c r="AC29" s="203">
        <v>10.97</v>
      </c>
      <c r="AD29" s="203">
        <v>0</v>
      </c>
      <c r="AE29" s="203">
        <v>0</v>
      </c>
      <c r="AF29" s="203">
        <v>0</v>
      </c>
      <c r="AG29" s="203">
        <v>19.53</v>
      </c>
      <c r="AH29" s="203">
        <v>0</v>
      </c>
      <c r="AI29" s="203">
        <v>32.619999999999997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148.19999999999999</v>
      </c>
      <c r="AP29" s="203">
        <v>0</v>
      </c>
    </row>
    <row r="30" spans="1:42">
      <c r="A30" t="s">
        <v>72</v>
      </c>
      <c r="B30" s="203">
        <v>0</v>
      </c>
      <c r="C30" s="203">
        <v>9.01</v>
      </c>
      <c r="D30" s="203">
        <v>1.87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14.89</v>
      </c>
      <c r="J30" s="203">
        <v>0.7</v>
      </c>
      <c r="K30" s="203">
        <v>1.81</v>
      </c>
      <c r="L30" s="203">
        <v>2.2799999999999998</v>
      </c>
      <c r="M30" s="203">
        <v>0</v>
      </c>
      <c r="N30" s="203">
        <v>1.06</v>
      </c>
      <c r="O30" s="203">
        <v>1.76</v>
      </c>
      <c r="P30" s="203">
        <v>2.42</v>
      </c>
      <c r="Q30" s="203">
        <v>0.19</v>
      </c>
      <c r="R30" s="203">
        <v>0.38</v>
      </c>
      <c r="S30" s="203">
        <v>0.23</v>
      </c>
      <c r="T30" s="203">
        <v>0</v>
      </c>
      <c r="U30" s="203">
        <v>6.82</v>
      </c>
      <c r="V30" s="203">
        <v>0.13</v>
      </c>
      <c r="W30" s="203">
        <v>0.28000000000000003</v>
      </c>
      <c r="X30" s="203">
        <v>1.31</v>
      </c>
      <c r="Y30" s="203">
        <v>0</v>
      </c>
      <c r="Z30" s="203">
        <v>1.97</v>
      </c>
      <c r="AA30" s="203">
        <v>0.6</v>
      </c>
      <c r="AB30" s="203">
        <v>0</v>
      </c>
      <c r="AC30" s="203">
        <v>10.97</v>
      </c>
      <c r="AD30" s="203">
        <v>0</v>
      </c>
      <c r="AE30" s="203">
        <v>0</v>
      </c>
      <c r="AF30" s="203">
        <v>0</v>
      </c>
      <c r="AG30" s="203">
        <v>19.53</v>
      </c>
      <c r="AH30" s="203">
        <v>0</v>
      </c>
      <c r="AI30" s="203">
        <v>32.619999999999997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148.19999999999999</v>
      </c>
      <c r="AP30" s="203">
        <v>0</v>
      </c>
    </row>
    <row r="31" spans="1:42">
      <c r="A31" t="s">
        <v>73</v>
      </c>
      <c r="B31" s="203">
        <v>0</v>
      </c>
      <c r="C31" s="203">
        <v>9.01</v>
      </c>
      <c r="D31" s="203">
        <v>1.87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14.89</v>
      </c>
      <c r="J31" s="203">
        <v>0.7</v>
      </c>
      <c r="K31" s="203">
        <v>1.81</v>
      </c>
      <c r="L31" s="203">
        <v>2.2799999999999998</v>
      </c>
      <c r="M31" s="203">
        <v>0</v>
      </c>
      <c r="N31" s="203">
        <v>1.06</v>
      </c>
      <c r="O31" s="203">
        <v>1.76</v>
      </c>
      <c r="P31" s="203">
        <v>2.42</v>
      </c>
      <c r="Q31" s="203">
        <v>0.19</v>
      </c>
      <c r="R31" s="203">
        <v>0.38</v>
      </c>
      <c r="S31" s="203">
        <v>0.23</v>
      </c>
      <c r="T31" s="203">
        <v>0</v>
      </c>
      <c r="U31" s="203">
        <v>6.82</v>
      </c>
      <c r="V31" s="203">
        <v>0.13</v>
      </c>
      <c r="W31" s="203">
        <v>0.28000000000000003</v>
      </c>
      <c r="X31" s="203">
        <v>1.31</v>
      </c>
      <c r="Y31" s="203">
        <v>0</v>
      </c>
      <c r="Z31" s="203">
        <v>1.97</v>
      </c>
      <c r="AA31" s="203">
        <v>0.6</v>
      </c>
      <c r="AB31" s="203">
        <v>0</v>
      </c>
      <c r="AC31" s="203">
        <v>10.97</v>
      </c>
      <c r="AD31" s="203">
        <v>0</v>
      </c>
      <c r="AE31" s="203">
        <v>0</v>
      </c>
      <c r="AF31" s="203">
        <v>0</v>
      </c>
      <c r="AG31" s="203">
        <v>19.53</v>
      </c>
      <c r="AH31" s="203">
        <v>0</v>
      </c>
      <c r="AI31" s="203">
        <v>32.619999999999997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148.19999999999999</v>
      </c>
      <c r="AP31" s="203">
        <v>0</v>
      </c>
    </row>
    <row r="32" spans="1:42">
      <c r="A32" t="s">
        <v>74</v>
      </c>
      <c r="B32" s="203">
        <v>0</v>
      </c>
      <c r="C32" s="203">
        <v>9.01</v>
      </c>
      <c r="D32" s="203">
        <v>1.87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14.89</v>
      </c>
      <c r="J32" s="203">
        <v>0.7</v>
      </c>
      <c r="K32" s="203">
        <v>1.81</v>
      </c>
      <c r="L32" s="203">
        <v>0.5</v>
      </c>
      <c r="M32" s="203">
        <v>0</v>
      </c>
      <c r="N32" s="203">
        <v>1.06</v>
      </c>
      <c r="O32" s="203">
        <v>1.76</v>
      </c>
      <c r="P32" s="203">
        <v>2.42</v>
      </c>
      <c r="Q32" s="203">
        <v>0.19</v>
      </c>
      <c r="R32" s="203">
        <v>0.38</v>
      </c>
      <c r="S32" s="203">
        <v>0.23</v>
      </c>
      <c r="T32" s="203">
        <v>0</v>
      </c>
      <c r="U32" s="203">
        <v>6.82</v>
      </c>
      <c r="V32" s="203">
        <v>0.13</v>
      </c>
      <c r="W32" s="203">
        <v>0.28000000000000003</v>
      </c>
      <c r="X32" s="203">
        <v>1.31</v>
      </c>
      <c r="Y32" s="203">
        <v>0</v>
      </c>
      <c r="Z32" s="203">
        <v>1.97</v>
      </c>
      <c r="AA32" s="203">
        <v>7.96</v>
      </c>
      <c r="AB32" s="203">
        <v>0</v>
      </c>
      <c r="AC32" s="203">
        <v>10.97</v>
      </c>
      <c r="AD32" s="203">
        <v>0</v>
      </c>
      <c r="AE32" s="203">
        <v>0</v>
      </c>
      <c r="AF32" s="203">
        <v>0</v>
      </c>
      <c r="AG32" s="203">
        <v>19.53</v>
      </c>
      <c r="AH32" s="203">
        <v>0</v>
      </c>
      <c r="AI32" s="203">
        <v>32.619999999999997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148.19999999999999</v>
      </c>
      <c r="AP32" s="203">
        <v>0</v>
      </c>
    </row>
    <row r="33" spans="1:42">
      <c r="A33" t="s">
        <v>75</v>
      </c>
      <c r="B33" s="203">
        <v>0</v>
      </c>
      <c r="C33" s="203">
        <v>9.01</v>
      </c>
      <c r="D33" s="203">
        <v>1.87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14.89</v>
      </c>
      <c r="J33" s="203">
        <v>0.7</v>
      </c>
      <c r="K33" s="203">
        <v>1.81</v>
      </c>
      <c r="L33" s="203">
        <v>45.72</v>
      </c>
      <c r="M33" s="203">
        <v>0</v>
      </c>
      <c r="N33" s="203">
        <v>1.06</v>
      </c>
      <c r="O33" s="203">
        <v>1.76</v>
      </c>
      <c r="P33" s="203">
        <v>2.42</v>
      </c>
      <c r="Q33" s="203">
        <v>0.19</v>
      </c>
      <c r="R33" s="203">
        <v>0.38</v>
      </c>
      <c r="S33" s="203">
        <v>0.23</v>
      </c>
      <c r="T33" s="203">
        <v>0</v>
      </c>
      <c r="U33" s="203">
        <v>6.82</v>
      </c>
      <c r="V33" s="203">
        <v>0.13</v>
      </c>
      <c r="W33" s="203">
        <v>0.28000000000000003</v>
      </c>
      <c r="X33" s="203">
        <v>1.31</v>
      </c>
      <c r="Y33" s="203">
        <v>0</v>
      </c>
      <c r="Z33" s="203">
        <v>1.97</v>
      </c>
      <c r="AA33" s="203">
        <v>7.62</v>
      </c>
      <c r="AB33" s="203">
        <v>0</v>
      </c>
      <c r="AC33" s="203">
        <v>11.32</v>
      </c>
      <c r="AD33" s="203">
        <v>0</v>
      </c>
      <c r="AE33" s="203">
        <v>0</v>
      </c>
      <c r="AF33" s="203">
        <v>0</v>
      </c>
      <c r="AG33" s="203">
        <v>19.53</v>
      </c>
      <c r="AH33" s="203">
        <v>0</v>
      </c>
      <c r="AI33" s="203">
        <v>32.619999999999997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148.19999999999999</v>
      </c>
      <c r="AP33" s="203">
        <v>0</v>
      </c>
    </row>
    <row r="34" spans="1:42">
      <c r="A34" t="s">
        <v>76</v>
      </c>
      <c r="B34" s="203">
        <v>0</v>
      </c>
      <c r="C34" s="203">
        <v>9.01</v>
      </c>
      <c r="D34" s="203">
        <v>1.87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14.89</v>
      </c>
      <c r="J34" s="203">
        <v>0.7</v>
      </c>
      <c r="K34" s="203">
        <v>1.81</v>
      </c>
      <c r="L34" s="203">
        <v>45.72</v>
      </c>
      <c r="M34" s="203">
        <v>0</v>
      </c>
      <c r="N34" s="203">
        <v>1.06</v>
      </c>
      <c r="O34" s="203">
        <v>1.76</v>
      </c>
      <c r="P34" s="203">
        <v>2.42</v>
      </c>
      <c r="Q34" s="203">
        <v>0.19</v>
      </c>
      <c r="R34" s="203">
        <v>0.38</v>
      </c>
      <c r="S34" s="203">
        <v>0.23</v>
      </c>
      <c r="T34" s="203">
        <v>0</v>
      </c>
      <c r="U34" s="203">
        <v>6.82</v>
      </c>
      <c r="V34" s="203">
        <v>0.13</v>
      </c>
      <c r="W34" s="203">
        <v>0.28000000000000003</v>
      </c>
      <c r="X34" s="203">
        <v>1.31</v>
      </c>
      <c r="Y34" s="203">
        <v>0</v>
      </c>
      <c r="Z34" s="203">
        <v>1.97</v>
      </c>
      <c r="AA34" s="203">
        <v>7.62</v>
      </c>
      <c r="AB34" s="203">
        <v>0</v>
      </c>
      <c r="AC34" s="203">
        <v>11.32</v>
      </c>
      <c r="AD34" s="203">
        <v>0</v>
      </c>
      <c r="AE34" s="203">
        <v>0</v>
      </c>
      <c r="AF34" s="203">
        <v>0</v>
      </c>
      <c r="AG34" s="203">
        <v>19.53</v>
      </c>
      <c r="AH34" s="203">
        <v>0</v>
      </c>
      <c r="AI34" s="203">
        <v>32.619999999999997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148.19999999999999</v>
      </c>
      <c r="AP34" s="203">
        <v>0</v>
      </c>
    </row>
    <row r="35" spans="1:42">
      <c r="A35" t="s">
        <v>77</v>
      </c>
      <c r="B35" s="203">
        <v>0</v>
      </c>
      <c r="C35" s="203">
        <v>9.01</v>
      </c>
      <c r="D35" s="203">
        <v>1.87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14.89</v>
      </c>
      <c r="J35" s="203">
        <v>0.7</v>
      </c>
      <c r="K35" s="203">
        <v>27.17</v>
      </c>
      <c r="L35" s="203">
        <v>45.72</v>
      </c>
      <c r="M35" s="203">
        <v>0</v>
      </c>
      <c r="N35" s="203">
        <v>1.06</v>
      </c>
      <c r="O35" s="203">
        <v>1.76</v>
      </c>
      <c r="P35" s="203">
        <v>2.42</v>
      </c>
      <c r="Q35" s="203">
        <v>3.05</v>
      </c>
      <c r="R35" s="203">
        <v>5.67</v>
      </c>
      <c r="S35" s="203">
        <v>3.64</v>
      </c>
      <c r="T35" s="203">
        <v>0</v>
      </c>
      <c r="U35" s="203">
        <v>6.74</v>
      </c>
      <c r="V35" s="203">
        <v>0.13</v>
      </c>
      <c r="W35" s="203">
        <v>0.28000000000000003</v>
      </c>
      <c r="X35" s="203">
        <v>1.31</v>
      </c>
      <c r="Y35" s="203">
        <v>0</v>
      </c>
      <c r="Z35" s="203">
        <v>1.97</v>
      </c>
      <c r="AA35" s="203">
        <v>7.62</v>
      </c>
      <c r="AB35" s="203">
        <v>0</v>
      </c>
      <c r="AC35" s="203">
        <v>11.32</v>
      </c>
      <c r="AD35" s="203">
        <v>0</v>
      </c>
      <c r="AE35" s="203">
        <v>0</v>
      </c>
      <c r="AF35" s="203">
        <v>0</v>
      </c>
      <c r="AG35" s="203">
        <v>19.53</v>
      </c>
      <c r="AH35" s="203">
        <v>0</v>
      </c>
      <c r="AI35" s="203">
        <v>32.619999999999997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148.19999999999999</v>
      </c>
      <c r="AP35" s="203">
        <v>0</v>
      </c>
    </row>
    <row r="36" spans="1:42">
      <c r="A36" t="s">
        <v>78</v>
      </c>
      <c r="B36" s="203">
        <v>0</v>
      </c>
      <c r="C36" s="203">
        <v>9.01</v>
      </c>
      <c r="D36" s="203">
        <v>1.87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14.89</v>
      </c>
      <c r="J36" s="203">
        <v>0.7</v>
      </c>
      <c r="K36" s="203">
        <v>27.17</v>
      </c>
      <c r="L36" s="203">
        <v>45.72</v>
      </c>
      <c r="M36" s="203">
        <v>0</v>
      </c>
      <c r="N36" s="203">
        <v>1.06</v>
      </c>
      <c r="O36" s="203">
        <v>1.76</v>
      </c>
      <c r="P36" s="203">
        <v>2.42</v>
      </c>
      <c r="Q36" s="203">
        <v>3.05</v>
      </c>
      <c r="R36" s="203">
        <v>5.67</v>
      </c>
      <c r="S36" s="203">
        <v>3.64</v>
      </c>
      <c r="T36" s="203">
        <v>0</v>
      </c>
      <c r="U36" s="203">
        <v>6.74</v>
      </c>
      <c r="V36" s="203">
        <v>0.13</v>
      </c>
      <c r="W36" s="203">
        <v>0.28000000000000003</v>
      </c>
      <c r="X36" s="203">
        <v>1.31</v>
      </c>
      <c r="Y36" s="203">
        <v>0</v>
      </c>
      <c r="Z36" s="203">
        <v>37.119999999999997</v>
      </c>
      <c r="AA36" s="203">
        <v>7.62</v>
      </c>
      <c r="AB36" s="203">
        <v>0</v>
      </c>
      <c r="AC36" s="203">
        <v>11.32</v>
      </c>
      <c r="AD36" s="203">
        <v>0</v>
      </c>
      <c r="AE36" s="203">
        <v>0</v>
      </c>
      <c r="AF36" s="203">
        <v>0</v>
      </c>
      <c r="AG36" s="203">
        <v>19.53</v>
      </c>
      <c r="AH36" s="203">
        <v>0</v>
      </c>
      <c r="AI36" s="203">
        <v>32.619999999999997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148.19999999999999</v>
      </c>
      <c r="AP36" s="203">
        <v>0</v>
      </c>
    </row>
    <row r="37" spans="1:42">
      <c r="A37" t="s">
        <v>79</v>
      </c>
      <c r="B37" s="203">
        <v>0</v>
      </c>
      <c r="C37" s="203">
        <v>9.01</v>
      </c>
      <c r="D37" s="203">
        <v>1.87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14.89</v>
      </c>
      <c r="J37" s="203">
        <v>0.7</v>
      </c>
      <c r="K37" s="203">
        <v>27.17</v>
      </c>
      <c r="L37" s="203">
        <v>45.72</v>
      </c>
      <c r="M37" s="203">
        <v>0</v>
      </c>
      <c r="N37" s="203">
        <v>1.06</v>
      </c>
      <c r="O37" s="203">
        <v>1.76</v>
      </c>
      <c r="P37" s="203">
        <v>2.42</v>
      </c>
      <c r="Q37" s="203">
        <v>3.05</v>
      </c>
      <c r="R37" s="203">
        <v>5.67</v>
      </c>
      <c r="S37" s="203">
        <v>3.64</v>
      </c>
      <c r="T37" s="203">
        <v>0</v>
      </c>
      <c r="U37" s="203">
        <v>6.74</v>
      </c>
      <c r="V37" s="203">
        <v>0.13</v>
      </c>
      <c r="W37" s="203">
        <v>0.28000000000000003</v>
      </c>
      <c r="X37" s="203">
        <v>1.31</v>
      </c>
      <c r="Y37" s="203">
        <v>0</v>
      </c>
      <c r="Z37" s="203">
        <v>37.72</v>
      </c>
      <c r="AA37" s="203">
        <v>7.62</v>
      </c>
      <c r="AB37" s="203">
        <v>0</v>
      </c>
      <c r="AC37" s="203">
        <v>11.67</v>
      </c>
      <c r="AD37" s="203">
        <v>0</v>
      </c>
      <c r="AE37" s="203">
        <v>0</v>
      </c>
      <c r="AF37" s="203">
        <v>0</v>
      </c>
      <c r="AG37" s="203">
        <v>19.53</v>
      </c>
      <c r="AH37" s="203">
        <v>0</v>
      </c>
      <c r="AI37" s="203">
        <v>32.619999999999997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148.19999999999999</v>
      </c>
      <c r="AP37" s="203">
        <v>0</v>
      </c>
    </row>
    <row r="38" spans="1:42">
      <c r="A38" t="s">
        <v>80</v>
      </c>
      <c r="B38" s="203">
        <v>0</v>
      </c>
      <c r="C38" s="203">
        <v>9.01</v>
      </c>
      <c r="D38" s="203">
        <v>1.87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14.89</v>
      </c>
      <c r="J38" s="203">
        <v>0.7</v>
      </c>
      <c r="K38" s="203">
        <v>27.17</v>
      </c>
      <c r="L38" s="203">
        <v>45.72</v>
      </c>
      <c r="M38" s="203">
        <v>0</v>
      </c>
      <c r="N38" s="203">
        <v>1.06</v>
      </c>
      <c r="O38" s="203">
        <v>1.76</v>
      </c>
      <c r="P38" s="203">
        <v>2.42</v>
      </c>
      <c r="Q38" s="203">
        <v>3.05</v>
      </c>
      <c r="R38" s="203">
        <v>5.67</v>
      </c>
      <c r="S38" s="203">
        <v>3.64</v>
      </c>
      <c r="T38" s="203">
        <v>0</v>
      </c>
      <c r="U38" s="203">
        <v>6.74</v>
      </c>
      <c r="V38" s="203">
        <v>0.13</v>
      </c>
      <c r="W38" s="203">
        <v>0.28000000000000003</v>
      </c>
      <c r="X38" s="203">
        <v>1.31</v>
      </c>
      <c r="Y38" s="203">
        <v>0</v>
      </c>
      <c r="Z38" s="203">
        <v>37.72</v>
      </c>
      <c r="AA38" s="203">
        <v>7.62</v>
      </c>
      <c r="AB38" s="203">
        <v>0</v>
      </c>
      <c r="AC38" s="203">
        <v>11.67</v>
      </c>
      <c r="AD38" s="203">
        <v>0</v>
      </c>
      <c r="AE38" s="203">
        <v>0</v>
      </c>
      <c r="AF38" s="203">
        <v>0</v>
      </c>
      <c r="AG38" s="203">
        <v>19.53</v>
      </c>
      <c r="AH38" s="203">
        <v>0</v>
      </c>
      <c r="AI38" s="203">
        <v>32.619999999999997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148.19999999999999</v>
      </c>
      <c r="AP38" s="203">
        <v>0</v>
      </c>
    </row>
    <row r="39" spans="1:42">
      <c r="A39" t="s">
        <v>81</v>
      </c>
      <c r="B39" s="203">
        <v>0</v>
      </c>
      <c r="C39" s="203">
        <v>9.01</v>
      </c>
      <c r="D39" s="203">
        <v>1.87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14.89</v>
      </c>
      <c r="J39" s="203">
        <v>0.7</v>
      </c>
      <c r="K39" s="203">
        <v>27.17</v>
      </c>
      <c r="L39" s="203">
        <v>45.72</v>
      </c>
      <c r="M39" s="203">
        <v>0</v>
      </c>
      <c r="N39" s="203">
        <v>1.06</v>
      </c>
      <c r="O39" s="203">
        <v>1.76</v>
      </c>
      <c r="P39" s="203">
        <v>2.42</v>
      </c>
      <c r="Q39" s="203">
        <v>3.05</v>
      </c>
      <c r="R39" s="203">
        <v>5.67</v>
      </c>
      <c r="S39" s="203">
        <v>3.64</v>
      </c>
      <c r="T39" s="203">
        <v>0</v>
      </c>
      <c r="U39" s="203">
        <v>6.74</v>
      </c>
      <c r="V39" s="203">
        <v>0.13</v>
      </c>
      <c r="W39" s="203">
        <v>0.28000000000000003</v>
      </c>
      <c r="X39" s="203">
        <v>1.31</v>
      </c>
      <c r="Y39" s="203">
        <v>0</v>
      </c>
      <c r="Z39" s="203">
        <v>2.23</v>
      </c>
      <c r="AA39" s="203">
        <v>7.62</v>
      </c>
      <c r="AB39" s="203">
        <v>0</v>
      </c>
      <c r="AC39" s="203">
        <v>11.67</v>
      </c>
      <c r="AD39" s="203">
        <v>0</v>
      </c>
      <c r="AE39" s="203">
        <v>0</v>
      </c>
      <c r="AF39" s="203">
        <v>0</v>
      </c>
      <c r="AG39" s="203">
        <v>19.53</v>
      </c>
      <c r="AH39" s="203">
        <v>0</v>
      </c>
      <c r="AI39" s="203">
        <v>32.619999999999997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148.19999999999999</v>
      </c>
      <c r="AP39" s="203">
        <v>0</v>
      </c>
    </row>
    <row r="40" spans="1:42">
      <c r="A40" t="s">
        <v>82</v>
      </c>
      <c r="B40" s="203">
        <v>0</v>
      </c>
      <c r="C40" s="203">
        <v>9.01</v>
      </c>
      <c r="D40" s="203">
        <v>1.87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14.89</v>
      </c>
      <c r="J40" s="203">
        <v>0.7</v>
      </c>
      <c r="K40" s="203">
        <v>27.17</v>
      </c>
      <c r="L40" s="203">
        <v>45.72</v>
      </c>
      <c r="M40" s="203">
        <v>0</v>
      </c>
      <c r="N40" s="203">
        <v>1.06</v>
      </c>
      <c r="O40" s="203">
        <v>1.76</v>
      </c>
      <c r="P40" s="203">
        <v>2.42</v>
      </c>
      <c r="Q40" s="203">
        <v>3.49</v>
      </c>
      <c r="R40" s="203">
        <v>5.66</v>
      </c>
      <c r="S40" s="203">
        <v>3.65</v>
      </c>
      <c r="T40" s="203">
        <v>0</v>
      </c>
      <c r="U40" s="203">
        <v>6.74</v>
      </c>
      <c r="V40" s="203">
        <v>0.13</v>
      </c>
      <c r="W40" s="203">
        <v>0.28000000000000003</v>
      </c>
      <c r="X40" s="203">
        <v>1.31</v>
      </c>
      <c r="Y40" s="203">
        <v>0</v>
      </c>
      <c r="Z40" s="203">
        <v>2.23</v>
      </c>
      <c r="AA40" s="203">
        <v>7.62</v>
      </c>
      <c r="AB40" s="203">
        <v>0</v>
      </c>
      <c r="AC40" s="203">
        <v>11.67</v>
      </c>
      <c r="AD40" s="203">
        <v>0</v>
      </c>
      <c r="AE40" s="203">
        <v>0</v>
      </c>
      <c r="AF40" s="203">
        <v>0</v>
      </c>
      <c r="AG40" s="203">
        <v>19.53</v>
      </c>
      <c r="AH40" s="203">
        <v>0</v>
      </c>
      <c r="AI40" s="203">
        <v>32.619999999999997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148.19999999999999</v>
      </c>
      <c r="AP40" s="203">
        <v>0</v>
      </c>
    </row>
    <row r="41" spans="1:42">
      <c r="A41" t="s">
        <v>83</v>
      </c>
      <c r="B41" s="203">
        <v>0</v>
      </c>
      <c r="C41" s="203">
        <v>9.01</v>
      </c>
      <c r="D41" s="203">
        <v>1.87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14.89</v>
      </c>
      <c r="J41" s="203">
        <v>0.7</v>
      </c>
      <c r="K41" s="203">
        <v>27.17</v>
      </c>
      <c r="L41" s="203">
        <v>45.72</v>
      </c>
      <c r="M41" s="203">
        <v>0</v>
      </c>
      <c r="N41" s="203">
        <v>1.06</v>
      </c>
      <c r="O41" s="203">
        <v>1.76</v>
      </c>
      <c r="P41" s="203">
        <v>2.42</v>
      </c>
      <c r="Q41" s="203">
        <v>3.49</v>
      </c>
      <c r="R41" s="203">
        <v>5.66</v>
      </c>
      <c r="S41" s="203">
        <v>3.65</v>
      </c>
      <c r="T41" s="203">
        <v>0</v>
      </c>
      <c r="U41" s="203">
        <v>6.74</v>
      </c>
      <c r="V41" s="203">
        <v>0.13</v>
      </c>
      <c r="W41" s="203">
        <v>0.28000000000000003</v>
      </c>
      <c r="X41" s="203">
        <v>1.31</v>
      </c>
      <c r="Y41" s="203">
        <v>0</v>
      </c>
      <c r="Z41" s="203">
        <v>2.23</v>
      </c>
      <c r="AA41" s="203">
        <v>7.62</v>
      </c>
      <c r="AB41" s="203">
        <v>0</v>
      </c>
      <c r="AC41" s="203">
        <v>11.67</v>
      </c>
      <c r="AD41" s="203">
        <v>0</v>
      </c>
      <c r="AE41" s="203">
        <v>0</v>
      </c>
      <c r="AF41" s="203">
        <v>0</v>
      </c>
      <c r="AG41" s="203">
        <v>19.53</v>
      </c>
      <c r="AH41" s="203">
        <v>0</v>
      </c>
      <c r="AI41" s="203">
        <v>32.619999999999997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148.19999999999999</v>
      </c>
      <c r="AP41" s="203">
        <v>0</v>
      </c>
    </row>
    <row r="42" spans="1:42">
      <c r="A42" t="s">
        <v>84</v>
      </c>
      <c r="B42" s="203">
        <v>0</v>
      </c>
      <c r="C42" s="203">
        <v>9.01</v>
      </c>
      <c r="D42" s="203">
        <v>1.87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14.89</v>
      </c>
      <c r="J42" s="203">
        <v>0.7</v>
      </c>
      <c r="K42" s="203">
        <v>27.17</v>
      </c>
      <c r="L42" s="203">
        <v>45.72</v>
      </c>
      <c r="M42" s="203">
        <v>0</v>
      </c>
      <c r="N42" s="203">
        <v>1.06</v>
      </c>
      <c r="O42" s="203">
        <v>1.76</v>
      </c>
      <c r="P42" s="203">
        <v>2.42</v>
      </c>
      <c r="Q42" s="203">
        <v>3.49</v>
      </c>
      <c r="R42" s="203">
        <v>5.66</v>
      </c>
      <c r="S42" s="203">
        <v>3.65</v>
      </c>
      <c r="T42" s="203">
        <v>0</v>
      </c>
      <c r="U42" s="203">
        <v>6.74</v>
      </c>
      <c r="V42" s="203">
        <v>0.13</v>
      </c>
      <c r="W42" s="203">
        <v>0.28000000000000003</v>
      </c>
      <c r="X42" s="203">
        <v>1.31</v>
      </c>
      <c r="Y42" s="203">
        <v>0</v>
      </c>
      <c r="Z42" s="203">
        <v>1.97</v>
      </c>
      <c r="AA42" s="203">
        <v>7.62</v>
      </c>
      <c r="AB42" s="203">
        <v>0</v>
      </c>
      <c r="AC42" s="203">
        <v>12.03</v>
      </c>
      <c r="AD42" s="203">
        <v>0</v>
      </c>
      <c r="AE42" s="203">
        <v>0</v>
      </c>
      <c r="AF42" s="203">
        <v>0</v>
      </c>
      <c r="AG42" s="203">
        <v>19.53</v>
      </c>
      <c r="AH42" s="203">
        <v>0</v>
      </c>
      <c r="AI42" s="203">
        <v>32.619999999999997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148.19999999999999</v>
      </c>
      <c r="AP42" s="203">
        <v>0</v>
      </c>
    </row>
    <row r="43" spans="1:42">
      <c r="A43" t="s">
        <v>85</v>
      </c>
      <c r="B43" s="203">
        <v>0</v>
      </c>
      <c r="C43" s="203">
        <v>9.01</v>
      </c>
      <c r="D43" s="203">
        <v>1.87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14.89</v>
      </c>
      <c r="J43" s="203">
        <v>0.7</v>
      </c>
      <c r="K43" s="203">
        <v>25.26</v>
      </c>
      <c r="L43" s="203">
        <v>45.72</v>
      </c>
      <c r="M43" s="203">
        <v>0</v>
      </c>
      <c r="N43" s="203">
        <v>1.06</v>
      </c>
      <c r="O43" s="203">
        <v>1.76</v>
      </c>
      <c r="P43" s="203">
        <v>2.42</v>
      </c>
      <c r="Q43" s="203">
        <v>3.49</v>
      </c>
      <c r="R43" s="203">
        <v>5.66</v>
      </c>
      <c r="S43" s="203">
        <v>3.65</v>
      </c>
      <c r="T43" s="203">
        <v>0</v>
      </c>
      <c r="U43" s="203">
        <v>6.74</v>
      </c>
      <c r="V43" s="203">
        <v>0.13</v>
      </c>
      <c r="W43" s="203">
        <v>0.28000000000000003</v>
      </c>
      <c r="X43" s="203">
        <v>1.31</v>
      </c>
      <c r="Y43" s="203">
        <v>0</v>
      </c>
      <c r="Z43" s="203">
        <v>1.97</v>
      </c>
      <c r="AA43" s="203">
        <v>7.62</v>
      </c>
      <c r="AB43" s="203">
        <v>0</v>
      </c>
      <c r="AC43" s="203">
        <v>-2.4300000000000002</v>
      </c>
      <c r="AD43" s="203">
        <v>0</v>
      </c>
      <c r="AE43" s="203">
        <v>0</v>
      </c>
      <c r="AF43" s="203">
        <v>0</v>
      </c>
      <c r="AG43" s="203">
        <v>19.53</v>
      </c>
      <c r="AH43" s="203">
        <v>0</v>
      </c>
      <c r="AI43" s="203">
        <v>32.619999999999997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148.19999999999999</v>
      </c>
      <c r="AP43" s="203">
        <v>0</v>
      </c>
    </row>
    <row r="44" spans="1:42">
      <c r="A44" t="s">
        <v>86</v>
      </c>
      <c r="B44" s="203">
        <v>0</v>
      </c>
      <c r="C44" s="203">
        <v>9.01</v>
      </c>
      <c r="D44" s="203">
        <v>1.87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14.89</v>
      </c>
      <c r="J44" s="203">
        <v>0.7</v>
      </c>
      <c r="K44" s="203">
        <v>25.25</v>
      </c>
      <c r="L44" s="203">
        <v>45.72</v>
      </c>
      <c r="M44" s="203">
        <v>0</v>
      </c>
      <c r="N44" s="203">
        <v>1.06</v>
      </c>
      <c r="O44" s="203">
        <v>1.76</v>
      </c>
      <c r="P44" s="203">
        <v>2.42</v>
      </c>
      <c r="Q44" s="203">
        <v>3.49</v>
      </c>
      <c r="R44" s="203">
        <v>5.66</v>
      </c>
      <c r="S44" s="203">
        <v>3.65</v>
      </c>
      <c r="T44" s="203">
        <v>0</v>
      </c>
      <c r="U44" s="203">
        <v>6.74</v>
      </c>
      <c r="V44" s="203">
        <v>0.13</v>
      </c>
      <c r="W44" s="203">
        <v>0.28000000000000003</v>
      </c>
      <c r="X44" s="203">
        <v>1.31</v>
      </c>
      <c r="Y44" s="203">
        <v>0</v>
      </c>
      <c r="Z44" s="203">
        <v>1.97</v>
      </c>
      <c r="AA44" s="203">
        <v>7.62</v>
      </c>
      <c r="AB44" s="203">
        <v>0</v>
      </c>
      <c r="AC44" s="203">
        <v>-2.4300000000000002</v>
      </c>
      <c r="AD44" s="203">
        <v>0</v>
      </c>
      <c r="AE44" s="203">
        <v>0</v>
      </c>
      <c r="AF44" s="203">
        <v>0</v>
      </c>
      <c r="AG44" s="203">
        <v>19.53</v>
      </c>
      <c r="AH44" s="203">
        <v>0</v>
      </c>
      <c r="AI44" s="203">
        <v>32.619999999999997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148.19999999999999</v>
      </c>
      <c r="AP44" s="203">
        <v>0</v>
      </c>
    </row>
    <row r="45" spans="1:42">
      <c r="A45" t="s">
        <v>87</v>
      </c>
      <c r="B45" s="203">
        <v>0</v>
      </c>
      <c r="C45" s="203">
        <v>9.01</v>
      </c>
      <c r="D45" s="203">
        <v>1.87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14.89</v>
      </c>
      <c r="J45" s="203">
        <v>0.7</v>
      </c>
      <c r="K45" s="203">
        <v>25.26</v>
      </c>
      <c r="L45" s="203">
        <v>45.72</v>
      </c>
      <c r="M45" s="203">
        <v>0</v>
      </c>
      <c r="N45" s="203">
        <v>1.06</v>
      </c>
      <c r="O45" s="203">
        <v>1.76</v>
      </c>
      <c r="P45" s="203">
        <v>2.42</v>
      </c>
      <c r="Q45" s="203">
        <v>3.49</v>
      </c>
      <c r="R45" s="203">
        <v>5.66</v>
      </c>
      <c r="S45" s="203">
        <v>3.65</v>
      </c>
      <c r="T45" s="203">
        <v>0</v>
      </c>
      <c r="U45" s="203">
        <v>6.74</v>
      </c>
      <c r="V45" s="203">
        <v>0.13</v>
      </c>
      <c r="W45" s="203">
        <v>0.28000000000000003</v>
      </c>
      <c r="X45" s="203">
        <v>1.31</v>
      </c>
      <c r="Y45" s="203">
        <v>0</v>
      </c>
      <c r="Z45" s="203">
        <v>1.97</v>
      </c>
      <c r="AA45" s="203">
        <v>7.62</v>
      </c>
      <c r="AB45" s="203">
        <v>0</v>
      </c>
      <c r="AC45" s="203">
        <v>-2.4300000000000002</v>
      </c>
      <c r="AD45" s="203">
        <v>0</v>
      </c>
      <c r="AE45" s="203">
        <v>0</v>
      </c>
      <c r="AF45" s="203">
        <v>0</v>
      </c>
      <c r="AG45" s="203">
        <v>19.53</v>
      </c>
      <c r="AH45" s="203">
        <v>0</v>
      </c>
      <c r="AI45" s="203">
        <v>32.619999999999997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148.19999999999999</v>
      </c>
      <c r="AP45" s="203">
        <v>0</v>
      </c>
    </row>
    <row r="46" spans="1:42">
      <c r="A46" t="s">
        <v>88</v>
      </c>
      <c r="B46" s="203">
        <v>0</v>
      </c>
      <c r="C46" s="203">
        <v>9.01</v>
      </c>
      <c r="D46" s="203">
        <v>1.87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14.89</v>
      </c>
      <c r="J46" s="203">
        <v>0.7</v>
      </c>
      <c r="K46" s="203">
        <v>25.25</v>
      </c>
      <c r="L46" s="203">
        <v>45.72</v>
      </c>
      <c r="M46" s="203">
        <v>0</v>
      </c>
      <c r="N46" s="203">
        <v>1.06</v>
      </c>
      <c r="O46" s="203">
        <v>1.76</v>
      </c>
      <c r="P46" s="203">
        <v>2.42</v>
      </c>
      <c r="Q46" s="203">
        <v>3.49</v>
      </c>
      <c r="R46" s="203">
        <v>5.66</v>
      </c>
      <c r="S46" s="203">
        <v>3.65</v>
      </c>
      <c r="T46" s="203">
        <v>0</v>
      </c>
      <c r="U46" s="203">
        <v>6.74</v>
      </c>
      <c r="V46" s="203">
        <v>0.13</v>
      </c>
      <c r="W46" s="203">
        <v>0.28000000000000003</v>
      </c>
      <c r="X46" s="203">
        <v>1.31</v>
      </c>
      <c r="Y46" s="203">
        <v>0</v>
      </c>
      <c r="Z46" s="203">
        <v>1.97</v>
      </c>
      <c r="AA46" s="203">
        <v>7.62</v>
      </c>
      <c r="AB46" s="203">
        <v>0</v>
      </c>
      <c r="AC46" s="203">
        <v>-2.4300000000000002</v>
      </c>
      <c r="AD46" s="203">
        <v>0</v>
      </c>
      <c r="AE46" s="203">
        <v>0</v>
      </c>
      <c r="AF46" s="203">
        <v>0</v>
      </c>
      <c r="AG46" s="203">
        <v>19.53</v>
      </c>
      <c r="AH46" s="203">
        <v>0</v>
      </c>
      <c r="AI46" s="203">
        <v>32.619999999999997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148.19999999999999</v>
      </c>
      <c r="AP46" s="203">
        <v>0</v>
      </c>
    </row>
    <row r="47" spans="1:42">
      <c r="A47" t="s">
        <v>89</v>
      </c>
      <c r="B47" s="203">
        <v>0</v>
      </c>
      <c r="C47" s="203">
        <v>9.01</v>
      </c>
      <c r="D47" s="203">
        <v>1.87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14.89</v>
      </c>
      <c r="J47" s="203">
        <v>0.7</v>
      </c>
      <c r="K47" s="203">
        <v>13.19</v>
      </c>
      <c r="L47" s="203">
        <v>45.72</v>
      </c>
      <c r="M47" s="203">
        <v>0</v>
      </c>
      <c r="N47" s="203">
        <v>1.06</v>
      </c>
      <c r="O47" s="203">
        <v>1.76</v>
      </c>
      <c r="P47" s="203">
        <v>2.42</v>
      </c>
      <c r="Q47" s="203">
        <v>0.19</v>
      </c>
      <c r="R47" s="203">
        <v>0.38</v>
      </c>
      <c r="S47" s="203">
        <v>0.24</v>
      </c>
      <c r="T47" s="203">
        <v>0</v>
      </c>
      <c r="U47" s="203">
        <v>6.74</v>
      </c>
      <c r="V47" s="203">
        <v>0.13</v>
      </c>
      <c r="W47" s="203">
        <v>0.28000000000000003</v>
      </c>
      <c r="X47" s="203">
        <v>1.31</v>
      </c>
      <c r="Y47" s="203">
        <v>0</v>
      </c>
      <c r="Z47" s="203">
        <v>1.97</v>
      </c>
      <c r="AA47" s="203">
        <v>7.62</v>
      </c>
      <c r="AB47" s="203">
        <v>0</v>
      </c>
      <c r="AC47" s="203">
        <v>-2.4300000000000002</v>
      </c>
      <c r="AD47" s="203">
        <v>0</v>
      </c>
      <c r="AE47" s="203">
        <v>0</v>
      </c>
      <c r="AF47" s="203">
        <v>0</v>
      </c>
      <c r="AG47" s="203">
        <v>19.53</v>
      </c>
      <c r="AH47" s="203">
        <v>0</v>
      </c>
      <c r="AI47" s="203">
        <v>32.619999999999997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148.19999999999999</v>
      </c>
      <c r="AP47" s="203">
        <v>0</v>
      </c>
    </row>
    <row r="48" spans="1:42">
      <c r="A48" t="s">
        <v>90</v>
      </c>
      <c r="B48" s="203">
        <v>0</v>
      </c>
      <c r="C48" s="203">
        <v>9.01</v>
      </c>
      <c r="D48" s="203">
        <v>1.87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14.89</v>
      </c>
      <c r="J48" s="203">
        <v>0.7</v>
      </c>
      <c r="K48" s="203">
        <v>13.19</v>
      </c>
      <c r="L48" s="203">
        <v>45.72</v>
      </c>
      <c r="M48" s="203">
        <v>0</v>
      </c>
      <c r="N48" s="203">
        <v>1.06</v>
      </c>
      <c r="O48" s="203">
        <v>1.76</v>
      </c>
      <c r="P48" s="203">
        <v>2.42</v>
      </c>
      <c r="Q48" s="203">
        <v>0.19</v>
      </c>
      <c r="R48" s="203">
        <v>0.38</v>
      </c>
      <c r="S48" s="203">
        <v>0.24</v>
      </c>
      <c r="T48" s="203">
        <v>0</v>
      </c>
      <c r="U48" s="203">
        <v>6.74</v>
      </c>
      <c r="V48" s="203">
        <v>0.13</v>
      </c>
      <c r="W48" s="203">
        <v>0.28000000000000003</v>
      </c>
      <c r="X48" s="203">
        <v>1.31</v>
      </c>
      <c r="Y48" s="203">
        <v>0</v>
      </c>
      <c r="Z48" s="203">
        <v>1.97</v>
      </c>
      <c r="AA48" s="203">
        <v>7.62</v>
      </c>
      <c r="AB48" s="203">
        <v>0</v>
      </c>
      <c r="AC48" s="203">
        <v>-2.4300000000000002</v>
      </c>
      <c r="AD48" s="203">
        <v>0</v>
      </c>
      <c r="AE48" s="203">
        <v>0</v>
      </c>
      <c r="AF48" s="203">
        <v>0</v>
      </c>
      <c r="AG48" s="203">
        <v>19.53</v>
      </c>
      <c r="AH48" s="203">
        <v>0</v>
      </c>
      <c r="AI48" s="203">
        <v>32.619999999999997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148.19999999999999</v>
      </c>
      <c r="AP48" s="203">
        <v>0</v>
      </c>
    </row>
    <row r="49" spans="1:42">
      <c r="A49" t="s">
        <v>91</v>
      </c>
      <c r="B49" s="203">
        <v>0</v>
      </c>
      <c r="C49" s="203">
        <v>9.01</v>
      </c>
      <c r="D49" s="203">
        <v>1.87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14.89</v>
      </c>
      <c r="J49" s="203">
        <v>0.7</v>
      </c>
      <c r="K49" s="203">
        <v>1.81</v>
      </c>
      <c r="L49" s="203">
        <v>45.72</v>
      </c>
      <c r="M49" s="203">
        <v>0</v>
      </c>
      <c r="N49" s="203">
        <v>1.06</v>
      </c>
      <c r="O49" s="203">
        <v>1.76</v>
      </c>
      <c r="P49" s="203">
        <v>2.42</v>
      </c>
      <c r="Q49" s="203">
        <v>0.19</v>
      </c>
      <c r="R49" s="203">
        <v>0.38</v>
      </c>
      <c r="S49" s="203">
        <v>0.24</v>
      </c>
      <c r="T49" s="203">
        <v>0</v>
      </c>
      <c r="U49" s="203">
        <v>6.74</v>
      </c>
      <c r="V49" s="203">
        <v>0.13</v>
      </c>
      <c r="W49" s="203">
        <v>0.28000000000000003</v>
      </c>
      <c r="X49" s="203">
        <v>1.31</v>
      </c>
      <c r="Y49" s="203">
        <v>0</v>
      </c>
      <c r="Z49" s="203">
        <v>1.97</v>
      </c>
      <c r="AA49" s="203">
        <v>7.62</v>
      </c>
      <c r="AB49" s="203">
        <v>0</v>
      </c>
      <c r="AC49" s="203">
        <v>-2.4300000000000002</v>
      </c>
      <c r="AD49" s="203">
        <v>0</v>
      </c>
      <c r="AE49" s="203">
        <v>0</v>
      </c>
      <c r="AF49" s="203">
        <v>0</v>
      </c>
      <c r="AG49" s="203">
        <v>19.53</v>
      </c>
      <c r="AH49" s="203">
        <v>0</v>
      </c>
      <c r="AI49" s="203">
        <v>32.619999999999997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148.19999999999999</v>
      </c>
      <c r="AP49" s="203">
        <v>0</v>
      </c>
    </row>
    <row r="50" spans="1:42">
      <c r="A50" t="s">
        <v>92</v>
      </c>
      <c r="B50" s="203">
        <v>0</v>
      </c>
      <c r="C50" s="203">
        <v>9.01</v>
      </c>
      <c r="D50" s="203">
        <v>1.87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14.89</v>
      </c>
      <c r="J50" s="203">
        <v>0.7</v>
      </c>
      <c r="K50" s="203">
        <v>1.81</v>
      </c>
      <c r="L50" s="203">
        <v>45.72</v>
      </c>
      <c r="M50" s="203">
        <v>0</v>
      </c>
      <c r="N50" s="203">
        <v>1.06</v>
      </c>
      <c r="O50" s="203">
        <v>1.76</v>
      </c>
      <c r="P50" s="203">
        <v>2.42</v>
      </c>
      <c r="Q50" s="203">
        <v>0.19</v>
      </c>
      <c r="R50" s="203">
        <v>0.38</v>
      </c>
      <c r="S50" s="203">
        <v>0.24</v>
      </c>
      <c r="T50" s="203">
        <v>0</v>
      </c>
      <c r="U50" s="203">
        <v>6.74</v>
      </c>
      <c r="V50" s="203">
        <v>0.13</v>
      </c>
      <c r="W50" s="203">
        <v>0.28000000000000003</v>
      </c>
      <c r="X50" s="203">
        <v>1.31</v>
      </c>
      <c r="Y50" s="203">
        <v>0</v>
      </c>
      <c r="Z50" s="203">
        <v>1.97</v>
      </c>
      <c r="AA50" s="203">
        <v>7.62</v>
      </c>
      <c r="AB50" s="203">
        <v>0</v>
      </c>
      <c r="AC50" s="203">
        <v>-2.4300000000000002</v>
      </c>
      <c r="AD50" s="203">
        <v>0</v>
      </c>
      <c r="AE50" s="203">
        <v>0</v>
      </c>
      <c r="AF50" s="203">
        <v>0</v>
      </c>
      <c r="AG50" s="203">
        <v>19.53</v>
      </c>
      <c r="AH50" s="203">
        <v>0</v>
      </c>
      <c r="AI50" s="203">
        <v>32.619999999999997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148.19999999999999</v>
      </c>
      <c r="AP50" s="203">
        <v>0</v>
      </c>
    </row>
    <row r="51" spans="1:42">
      <c r="A51" t="s">
        <v>93</v>
      </c>
      <c r="B51" s="203">
        <v>0</v>
      </c>
      <c r="C51" s="203">
        <v>8.94</v>
      </c>
      <c r="D51" s="203">
        <v>1.87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14.89</v>
      </c>
      <c r="J51" s="203">
        <v>0.7</v>
      </c>
      <c r="K51" s="203">
        <v>24.75</v>
      </c>
      <c r="L51" s="203">
        <v>45.72</v>
      </c>
      <c r="M51" s="203">
        <v>0</v>
      </c>
      <c r="N51" s="203">
        <v>1.06</v>
      </c>
      <c r="O51" s="203">
        <v>1.76</v>
      </c>
      <c r="P51" s="203">
        <v>2.42</v>
      </c>
      <c r="Q51" s="203">
        <v>3.49</v>
      </c>
      <c r="R51" s="203">
        <v>5.66</v>
      </c>
      <c r="S51" s="203">
        <v>3.65</v>
      </c>
      <c r="T51" s="203">
        <v>0</v>
      </c>
      <c r="U51" s="203">
        <v>6.74</v>
      </c>
      <c r="V51" s="203">
        <v>0.13</v>
      </c>
      <c r="W51" s="203">
        <v>0.28000000000000003</v>
      </c>
      <c r="X51" s="203">
        <v>1.31</v>
      </c>
      <c r="Y51" s="203">
        <v>0</v>
      </c>
      <c r="Z51" s="203">
        <v>1.97</v>
      </c>
      <c r="AA51" s="203">
        <v>11.23</v>
      </c>
      <c r="AB51" s="203">
        <v>0</v>
      </c>
      <c r="AC51" s="203">
        <v>12.03</v>
      </c>
      <c r="AD51" s="203">
        <v>0</v>
      </c>
      <c r="AE51" s="203">
        <v>0</v>
      </c>
      <c r="AF51" s="203">
        <v>0</v>
      </c>
      <c r="AG51" s="203">
        <v>19.53</v>
      </c>
      <c r="AH51" s="203">
        <v>0</v>
      </c>
      <c r="AI51" s="203">
        <v>32.619999999999997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145.08000000000001</v>
      </c>
      <c r="AP51" s="203">
        <v>0</v>
      </c>
    </row>
    <row r="52" spans="1:42">
      <c r="A52" t="s">
        <v>94</v>
      </c>
      <c r="B52" s="203">
        <v>0</v>
      </c>
      <c r="C52" s="203">
        <v>8.94</v>
      </c>
      <c r="D52" s="203">
        <v>1.87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14.89</v>
      </c>
      <c r="J52" s="203">
        <v>0.7</v>
      </c>
      <c r="K52" s="203">
        <v>24.76</v>
      </c>
      <c r="L52" s="203">
        <v>45.72</v>
      </c>
      <c r="M52" s="203">
        <v>0</v>
      </c>
      <c r="N52" s="203">
        <v>1.06</v>
      </c>
      <c r="O52" s="203">
        <v>1.76</v>
      </c>
      <c r="P52" s="203">
        <v>2.42</v>
      </c>
      <c r="Q52" s="203">
        <v>3.49</v>
      </c>
      <c r="R52" s="203">
        <v>5.66</v>
      </c>
      <c r="S52" s="203">
        <v>3.65</v>
      </c>
      <c r="T52" s="203">
        <v>0</v>
      </c>
      <c r="U52" s="203">
        <v>6.74</v>
      </c>
      <c r="V52" s="203">
        <v>0.13</v>
      </c>
      <c r="W52" s="203">
        <v>0.28000000000000003</v>
      </c>
      <c r="X52" s="203">
        <v>1.31</v>
      </c>
      <c r="Y52" s="203">
        <v>0</v>
      </c>
      <c r="Z52" s="203">
        <v>1.97</v>
      </c>
      <c r="AA52" s="203">
        <v>11.23</v>
      </c>
      <c r="AB52" s="203">
        <v>0</v>
      </c>
      <c r="AC52" s="203">
        <v>12.03</v>
      </c>
      <c r="AD52" s="203">
        <v>0</v>
      </c>
      <c r="AE52" s="203">
        <v>0</v>
      </c>
      <c r="AF52" s="203">
        <v>0</v>
      </c>
      <c r="AG52" s="203">
        <v>19.53</v>
      </c>
      <c r="AH52" s="203">
        <v>0</v>
      </c>
      <c r="AI52" s="203">
        <v>32.619999999999997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145.08000000000001</v>
      </c>
      <c r="AP52" s="203">
        <v>0</v>
      </c>
    </row>
    <row r="53" spans="1:42">
      <c r="A53" t="s">
        <v>95</v>
      </c>
      <c r="B53" s="203">
        <v>0</v>
      </c>
      <c r="C53" s="203">
        <v>8.94</v>
      </c>
      <c r="D53" s="203">
        <v>1.87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14.89</v>
      </c>
      <c r="J53" s="203">
        <v>0.7</v>
      </c>
      <c r="K53" s="203">
        <v>24.75</v>
      </c>
      <c r="L53" s="203">
        <v>45.72</v>
      </c>
      <c r="M53" s="203">
        <v>0</v>
      </c>
      <c r="N53" s="203">
        <v>1.06</v>
      </c>
      <c r="O53" s="203">
        <v>1.76</v>
      </c>
      <c r="P53" s="203">
        <v>2.42</v>
      </c>
      <c r="Q53" s="203">
        <v>3.49</v>
      </c>
      <c r="R53" s="203">
        <v>5.66</v>
      </c>
      <c r="S53" s="203">
        <v>3.65</v>
      </c>
      <c r="T53" s="203">
        <v>0</v>
      </c>
      <c r="U53" s="203">
        <v>6.74</v>
      </c>
      <c r="V53" s="203">
        <v>0.13</v>
      </c>
      <c r="W53" s="203">
        <v>0.28000000000000003</v>
      </c>
      <c r="X53" s="203">
        <v>1.31</v>
      </c>
      <c r="Y53" s="203">
        <v>0</v>
      </c>
      <c r="Z53" s="203">
        <v>1.97</v>
      </c>
      <c r="AA53" s="203">
        <v>11.01</v>
      </c>
      <c r="AB53" s="203">
        <v>0</v>
      </c>
      <c r="AC53" s="203">
        <v>12.03</v>
      </c>
      <c r="AD53" s="203">
        <v>0</v>
      </c>
      <c r="AE53" s="203">
        <v>0</v>
      </c>
      <c r="AF53" s="203">
        <v>0</v>
      </c>
      <c r="AG53" s="203">
        <v>19.53</v>
      </c>
      <c r="AH53" s="203">
        <v>0</v>
      </c>
      <c r="AI53" s="203">
        <v>32.619999999999997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145.08000000000001</v>
      </c>
      <c r="AP53" s="203">
        <v>0</v>
      </c>
    </row>
    <row r="54" spans="1:42">
      <c r="A54" t="s">
        <v>96</v>
      </c>
      <c r="B54" s="203">
        <v>0</v>
      </c>
      <c r="C54" s="203">
        <v>8.94</v>
      </c>
      <c r="D54" s="203">
        <v>1.87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14.89</v>
      </c>
      <c r="J54" s="203">
        <v>0.7</v>
      </c>
      <c r="K54" s="203">
        <v>24.76</v>
      </c>
      <c r="L54" s="203">
        <v>45.72</v>
      </c>
      <c r="M54" s="203">
        <v>0</v>
      </c>
      <c r="N54" s="203">
        <v>1.06</v>
      </c>
      <c r="O54" s="203">
        <v>1.76</v>
      </c>
      <c r="P54" s="203">
        <v>2.42</v>
      </c>
      <c r="Q54" s="203">
        <v>3.49</v>
      </c>
      <c r="R54" s="203">
        <v>5.66</v>
      </c>
      <c r="S54" s="203">
        <v>3.65</v>
      </c>
      <c r="T54" s="203">
        <v>0</v>
      </c>
      <c r="U54" s="203">
        <v>6.74</v>
      </c>
      <c r="V54" s="203">
        <v>0.13</v>
      </c>
      <c r="W54" s="203">
        <v>0.28000000000000003</v>
      </c>
      <c r="X54" s="203">
        <v>1.31</v>
      </c>
      <c r="Y54" s="203">
        <v>0</v>
      </c>
      <c r="Z54" s="203">
        <v>1.97</v>
      </c>
      <c r="AA54" s="203">
        <v>11.01</v>
      </c>
      <c r="AB54" s="203">
        <v>0</v>
      </c>
      <c r="AC54" s="203">
        <v>-2.4300000000000002</v>
      </c>
      <c r="AD54" s="203">
        <v>0</v>
      </c>
      <c r="AE54" s="203">
        <v>0</v>
      </c>
      <c r="AF54" s="203">
        <v>0</v>
      </c>
      <c r="AG54" s="203">
        <v>19.53</v>
      </c>
      <c r="AH54" s="203">
        <v>0</v>
      </c>
      <c r="AI54" s="203">
        <v>32.619999999999997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145.08000000000001</v>
      </c>
      <c r="AP54" s="203">
        <v>0</v>
      </c>
    </row>
    <row r="55" spans="1:42">
      <c r="A55" t="s">
        <v>97</v>
      </c>
      <c r="B55" s="203">
        <v>0</v>
      </c>
      <c r="C55" s="203">
        <v>8.94</v>
      </c>
      <c r="D55" s="203">
        <v>1.87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14.89</v>
      </c>
      <c r="J55" s="203">
        <v>0.7</v>
      </c>
      <c r="K55" s="203">
        <v>24.3</v>
      </c>
      <c r="L55" s="203">
        <v>45.29</v>
      </c>
      <c r="M55" s="203">
        <v>0</v>
      </c>
      <c r="N55" s="203">
        <v>1.06</v>
      </c>
      <c r="O55" s="203">
        <v>1.76</v>
      </c>
      <c r="P55" s="203">
        <v>2.42</v>
      </c>
      <c r="Q55" s="203">
        <v>3.49</v>
      </c>
      <c r="R55" s="203">
        <v>5.66</v>
      </c>
      <c r="S55" s="203">
        <v>3.65</v>
      </c>
      <c r="T55" s="203">
        <v>0</v>
      </c>
      <c r="U55" s="203">
        <v>6.74</v>
      </c>
      <c r="V55" s="203">
        <v>0.13</v>
      </c>
      <c r="W55" s="203">
        <v>0.28000000000000003</v>
      </c>
      <c r="X55" s="203">
        <v>1.31</v>
      </c>
      <c r="Y55" s="203">
        <v>0</v>
      </c>
      <c r="Z55" s="203">
        <v>1.97</v>
      </c>
      <c r="AA55" s="203">
        <v>11.01</v>
      </c>
      <c r="AB55" s="203">
        <v>0</v>
      </c>
      <c r="AC55" s="203">
        <v>-1.82</v>
      </c>
      <c r="AD55" s="203">
        <v>0</v>
      </c>
      <c r="AE55" s="203">
        <v>0</v>
      </c>
      <c r="AF55" s="203">
        <v>0</v>
      </c>
      <c r="AG55" s="203">
        <v>19.53</v>
      </c>
      <c r="AH55" s="203">
        <v>0</v>
      </c>
      <c r="AI55" s="203">
        <v>32.619999999999997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145.08000000000001</v>
      </c>
      <c r="AP55" s="203">
        <v>0</v>
      </c>
    </row>
    <row r="56" spans="1:42">
      <c r="A56" t="s">
        <v>98</v>
      </c>
      <c r="B56" s="203">
        <v>0</v>
      </c>
      <c r="C56" s="203">
        <v>8.94</v>
      </c>
      <c r="D56" s="203">
        <v>1.87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14.89</v>
      </c>
      <c r="J56" s="203">
        <v>0.7</v>
      </c>
      <c r="K56" s="203">
        <v>24.29</v>
      </c>
      <c r="L56" s="203">
        <v>35.5</v>
      </c>
      <c r="M56" s="203">
        <v>0</v>
      </c>
      <c r="N56" s="203">
        <v>1.06</v>
      </c>
      <c r="O56" s="203">
        <v>1.76</v>
      </c>
      <c r="P56" s="203">
        <v>2.42</v>
      </c>
      <c r="Q56" s="203">
        <v>3.49</v>
      </c>
      <c r="R56" s="203">
        <v>5.66</v>
      </c>
      <c r="S56" s="203">
        <v>3.65</v>
      </c>
      <c r="T56" s="203">
        <v>0</v>
      </c>
      <c r="U56" s="203">
        <v>6.74</v>
      </c>
      <c r="V56" s="203">
        <v>0.13</v>
      </c>
      <c r="W56" s="203">
        <v>0.28000000000000003</v>
      </c>
      <c r="X56" s="203">
        <v>1.31</v>
      </c>
      <c r="Y56" s="203">
        <v>0</v>
      </c>
      <c r="Z56" s="203">
        <v>1.97</v>
      </c>
      <c r="AA56" s="203">
        <v>11.01</v>
      </c>
      <c r="AB56" s="203">
        <v>0</v>
      </c>
      <c r="AC56" s="203">
        <v>-1.82</v>
      </c>
      <c r="AD56" s="203">
        <v>0</v>
      </c>
      <c r="AE56" s="203">
        <v>0</v>
      </c>
      <c r="AF56" s="203">
        <v>0</v>
      </c>
      <c r="AG56" s="203">
        <v>19.53</v>
      </c>
      <c r="AH56" s="203">
        <v>0</v>
      </c>
      <c r="AI56" s="203">
        <v>32.619999999999997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145.08000000000001</v>
      </c>
      <c r="AP56" s="203">
        <v>0</v>
      </c>
    </row>
    <row r="57" spans="1:42">
      <c r="A57" t="s">
        <v>99</v>
      </c>
      <c r="B57" s="203">
        <v>0</v>
      </c>
      <c r="C57" s="203">
        <v>8.94</v>
      </c>
      <c r="D57" s="203">
        <v>1.87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14.89</v>
      </c>
      <c r="J57" s="203">
        <v>0.7</v>
      </c>
      <c r="K57" s="203">
        <v>24.3</v>
      </c>
      <c r="L57" s="203">
        <v>45.72</v>
      </c>
      <c r="M57" s="203">
        <v>0</v>
      </c>
      <c r="N57" s="203">
        <v>1.06</v>
      </c>
      <c r="O57" s="203">
        <v>1.76</v>
      </c>
      <c r="P57" s="203">
        <v>2.42</v>
      </c>
      <c r="Q57" s="203">
        <v>3.49</v>
      </c>
      <c r="R57" s="203">
        <v>5.66</v>
      </c>
      <c r="S57" s="203">
        <v>3.65</v>
      </c>
      <c r="T57" s="203">
        <v>0</v>
      </c>
      <c r="U57" s="203">
        <v>6.74</v>
      </c>
      <c r="V57" s="203">
        <v>0.13</v>
      </c>
      <c r="W57" s="203">
        <v>0.28000000000000003</v>
      </c>
      <c r="X57" s="203">
        <v>1.31</v>
      </c>
      <c r="Y57" s="203">
        <v>0</v>
      </c>
      <c r="Z57" s="203">
        <v>1.97</v>
      </c>
      <c r="AA57" s="203">
        <v>11.01</v>
      </c>
      <c r="AB57" s="203">
        <v>0</v>
      </c>
      <c r="AC57" s="203">
        <v>12.1</v>
      </c>
      <c r="AD57" s="203">
        <v>0</v>
      </c>
      <c r="AE57" s="203">
        <v>0</v>
      </c>
      <c r="AF57" s="203">
        <v>0</v>
      </c>
      <c r="AG57" s="203">
        <v>19.53</v>
      </c>
      <c r="AH57" s="203">
        <v>0</v>
      </c>
      <c r="AI57" s="203">
        <v>32.619999999999997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145.08000000000001</v>
      </c>
      <c r="AP57" s="203">
        <v>0</v>
      </c>
    </row>
    <row r="58" spans="1:42">
      <c r="A58" t="s">
        <v>100</v>
      </c>
      <c r="B58" s="203">
        <v>0</v>
      </c>
      <c r="C58" s="203">
        <v>8.94</v>
      </c>
      <c r="D58" s="203">
        <v>1.87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14.89</v>
      </c>
      <c r="J58" s="203">
        <v>0.7</v>
      </c>
      <c r="K58" s="203">
        <v>24.29</v>
      </c>
      <c r="L58" s="203">
        <v>45.72</v>
      </c>
      <c r="M58" s="203">
        <v>0</v>
      </c>
      <c r="N58" s="203">
        <v>1.06</v>
      </c>
      <c r="O58" s="203">
        <v>1.76</v>
      </c>
      <c r="P58" s="203">
        <v>2.42</v>
      </c>
      <c r="Q58" s="203">
        <v>3.7</v>
      </c>
      <c r="R58" s="203">
        <v>6.18</v>
      </c>
      <c r="S58" s="203">
        <v>3.96</v>
      </c>
      <c r="T58" s="203">
        <v>0</v>
      </c>
      <c r="U58" s="203">
        <v>6.74</v>
      </c>
      <c r="V58" s="203">
        <v>0.13</v>
      </c>
      <c r="W58" s="203">
        <v>0.28000000000000003</v>
      </c>
      <c r="X58" s="203">
        <v>1.31</v>
      </c>
      <c r="Y58" s="203">
        <v>0</v>
      </c>
      <c r="Z58" s="203">
        <v>1.97</v>
      </c>
      <c r="AA58" s="203">
        <v>11.01</v>
      </c>
      <c r="AB58" s="203">
        <v>0</v>
      </c>
      <c r="AC58" s="203">
        <v>12.1</v>
      </c>
      <c r="AD58" s="203">
        <v>0</v>
      </c>
      <c r="AE58" s="203">
        <v>0</v>
      </c>
      <c r="AF58" s="203">
        <v>0</v>
      </c>
      <c r="AG58" s="203">
        <v>19.53</v>
      </c>
      <c r="AH58" s="203">
        <v>0</v>
      </c>
      <c r="AI58" s="203">
        <v>32.619999999999997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145.08000000000001</v>
      </c>
      <c r="AP58" s="203">
        <v>0</v>
      </c>
    </row>
    <row r="59" spans="1:42">
      <c r="A59" t="s">
        <v>101</v>
      </c>
      <c r="B59" s="203">
        <v>0</v>
      </c>
      <c r="C59" s="203">
        <v>8.94</v>
      </c>
      <c r="D59" s="203">
        <v>1.87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14.89</v>
      </c>
      <c r="J59" s="203">
        <v>0.7</v>
      </c>
      <c r="K59" s="203">
        <v>28.03</v>
      </c>
      <c r="L59" s="203">
        <v>45.72</v>
      </c>
      <c r="M59" s="203">
        <v>0</v>
      </c>
      <c r="N59" s="203">
        <v>1.06</v>
      </c>
      <c r="O59" s="203">
        <v>1.76</v>
      </c>
      <c r="P59" s="203">
        <v>2.42</v>
      </c>
      <c r="Q59" s="203">
        <v>3.7</v>
      </c>
      <c r="R59" s="203">
        <v>6.18</v>
      </c>
      <c r="S59" s="203">
        <v>3.96</v>
      </c>
      <c r="T59" s="203">
        <v>0</v>
      </c>
      <c r="U59" s="203">
        <v>6.74</v>
      </c>
      <c r="V59" s="203">
        <v>0.13</v>
      </c>
      <c r="W59" s="203">
        <v>0.28000000000000003</v>
      </c>
      <c r="X59" s="203">
        <v>1.31</v>
      </c>
      <c r="Y59" s="203">
        <v>0</v>
      </c>
      <c r="Z59" s="203">
        <v>1.97</v>
      </c>
      <c r="AA59" s="203">
        <v>11.01</v>
      </c>
      <c r="AB59" s="203">
        <v>0</v>
      </c>
      <c r="AC59" s="203">
        <v>12.1</v>
      </c>
      <c r="AD59" s="203">
        <v>0</v>
      </c>
      <c r="AE59" s="203">
        <v>0</v>
      </c>
      <c r="AF59" s="203">
        <v>0</v>
      </c>
      <c r="AG59" s="203">
        <v>19.53</v>
      </c>
      <c r="AH59" s="203">
        <v>0</v>
      </c>
      <c r="AI59" s="203">
        <v>32.619999999999997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145.08000000000001</v>
      </c>
      <c r="AP59" s="203">
        <v>0</v>
      </c>
    </row>
    <row r="60" spans="1:42">
      <c r="A60" t="s">
        <v>102</v>
      </c>
      <c r="B60" s="203">
        <v>0</v>
      </c>
      <c r="C60" s="203">
        <v>8.94</v>
      </c>
      <c r="D60" s="203">
        <v>1.87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14.89</v>
      </c>
      <c r="J60" s="203">
        <v>0.7</v>
      </c>
      <c r="K60" s="203">
        <v>28.03</v>
      </c>
      <c r="L60" s="203">
        <v>45.72</v>
      </c>
      <c r="M60" s="203">
        <v>0</v>
      </c>
      <c r="N60" s="203">
        <v>1.06</v>
      </c>
      <c r="O60" s="203">
        <v>1.76</v>
      </c>
      <c r="P60" s="203">
        <v>2.42</v>
      </c>
      <c r="Q60" s="203">
        <v>3.7</v>
      </c>
      <c r="R60" s="203">
        <v>6.18</v>
      </c>
      <c r="S60" s="203">
        <v>3.96</v>
      </c>
      <c r="T60" s="203">
        <v>0</v>
      </c>
      <c r="U60" s="203">
        <v>6.74</v>
      </c>
      <c r="V60" s="203">
        <v>0.13</v>
      </c>
      <c r="W60" s="203">
        <v>0.28000000000000003</v>
      </c>
      <c r="X60" s="203">
        <v>1.31</v>
      </c>
      <c r="Y60" s="203">
        <v>0</v>
      </c>
      <c r="Z60" s="203">
        <v>1.97</v>
      </c>
      <c r="AA60" s="203">
        <v>11.01</v>
      </c>
      <c r="AB60" s="203">
        <v>0</v>
      </c>
      <c r="AC60" s="203">
        <v>12.1</v>
      </c>
      <c r="AD60" s="203">
        <v>0</v>
      </c>
      <c r="AE60" s="203">
        <v>0</v>
      </c>
      <c r="AF60" s="203">
        <v>0</v>
      </c>
      <c r="AG60" s="203">
        <v>19.53</v>
      </c>
      <c r="AH60" s="203">
        <v>0</v>
      </c>
      <c r="AI60" s="203">
        <v>32.619999999999997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145.08000000000001</v>
      </c>
      <c r="AP60" s="203">
        <v>0</v>
      </c>
    </row>
    <row r="61" spans="1:42">
      <c r="A61" t="s">
        <v>103</v>
      </c>
      <c r="B61" s="203">
        <v>0</v>
      </c>
      <c r="C61" s="203">
        <v>8.94</v>
      </c>
      <c r="D61" s="203">
        <v>1.87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14.89</v>
      </c>
      <c r="J61" s="203">
        <v>0.7</v>
      </c>
      <c r="K61" s="203">
        <v>28.86</v>
      </c>
      <c r="L61" s="203">
        <v>46.4</v>
      </c>
      <c r="M61" s="203">
        <v>0</v>
      </c>
      <c r="N61" s="203">
        <v>1.06</v>
      </c>
      <c r="O61" s="203">
        <v>1.76</v>
      </c>
      <c r="P61" s="203">
        <v>2.42</v>
      </c>
      <c r="Q61" s="203">
        <v>3.76</v>
      </c>
      <c r="R61" s="203">
        <v>6.34</v>
      </c>
      <c r="S61" s="203">
        <v>4.0599999999999996</v>
      </c>
      <c r="T61" s="203">
        <v>0</v>
      </c>
      <c r="U61" s="203">
        <v>6.74</v>
      </c>
      <c r="V61" s="203">
        <v>0.13</v>
      </c>
      <c r="W61" s="203">
        <v>0.28000000000000003</v>
      </c>
      <c r="X61" s="203">
        <v>1.31</v>
      </c>
      <c r="Y61" s="203">
        <v>0</v>
      </c>
      <c r="Z61" s="203">
        <v>1.97</v>
      </c>
      <c r="AA61" s="203">
        <v>11.29</v>
      </c>
      <c r="AB61" s="203">
        <v>0</v>
      </c>
      <c r="AC61" s="203">
        <v>12.1</v>
      </c>
      <c r="AD61" s="203">
        <v>0</v>
      </c>
      <c r="AE61" s="203">
        <v>0</v>
      </c>
      <c r="AF61" s="203">
        <v>0</v>
      </c>
      <c r="AG61" s="203">
        <v>19.53</v>
      </c>
      <c r="AH61" s="203">
        <v>0</v>
      </c>
      <c r="AI61" s="203">
        <v>32.619999999999997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145.08000000000001</v>
      </c>
      <c r="AP61" s="203">
        <v>0</v>
      </c>
    </row>
    <row r="62" spans="1:42">
      <c r="A62" t="s">
        <v>104</v>
      </c>
      <c r="B62" s="203">
        <v>0</v>
      </c>
      <c r="C62" s="203">
        <v>8.94</v>
      </c>
      <c r="D62" s="203">
        <v>1.87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14.89</v>
      </c>
      <c r="J62" s="203">
        <v>0.7</v>
      </c>
      <c r="K62" s="203">
        <v>28.86</v>
      </c>
      <c r="L62" s="203">
        <v>46.4</v>
      </c>
      <c r="M62" s="203">
        <v>0</v>
      </c>
      <c r="N62" s="203">
        <v>1.06</v>
      </c>
      <c r="O62" s="203">
        <v>1.76</v>
      </c>
      <c r="P62" s="203">
        <v>2.42</v>
      </c>
      <c r="Q62" s="203">
        <v>3.76</v>
      </c>
      <c r="R62" s="203">
        <v>6.34</v>
      </c>
      <c r="S62" s="203">
        <v>4.0599999999999996</v>
      </c>
      <c r="T62" s="203">
        <v>0</v>
      </c>
      <c r="U62" s="203">
        <v>6.74</v>
      </c>
      <c r="V62" s="203">
        <v>0.13</v>
      </c>
      <c r="W62" s="203">
        <v>0.28000000000000003</v>
      </c>
      <c r="X62" s="203">
        <v>1.31</v>
      </c>
      <c r="Y62" s="203">
        <v>0</v>
      </c>
      <c r="Z62" s="203">
        <v>1.97</v>
      </c>
      <c r="AA62" s="203">
        <v>11.29</v>
      </c>
      <c r="AB62" s="203">
        <v>0</v>
      </c>
      <c r="AC62" s="203">
        <v>12.1</v>
      </c>
      <c r="AD62" s="203">
        <v>0</v>
      </c>
      <c r="AE62" s="203">
        <v>0</v>
      </c>
      <c r="AF62" s="203">
        <v>0</v>
      </c>
      <c r="AG62" s="203">
        <v>19.53</v>
      </c>
      <c r="AH62" s="203">
        <v>0</v>
      </c>
      <c r="AI62" s="203">
        <v>32.619999999999997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145.08000000000001</v>
      </c>
      <c r="AP62" s="203">
        <v>0</v>
      </c>
    </row>
    <row r="63" spans="1:42">
      <c r="A63" t="s">
        <v>105</v>
      </c>
      <c r="B63" s="203">
        <v>0</v>
      </c>
      <c r="C63" s="203">
        <v>8.94</v>
      </c>
      <c r="D63" s="203">
        <v>1.87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14.89</v>
      </c>
      <c r="J63" s="203">
        <v>0.7</v>
      </c>
      <c r="K63" s="203">
        <v>28.86</v>
      </c>
      <c r="L63" s="203">
        <v>46.4</v>
      </c>
      <c r="M63" s="203">
        <v>0</v>
      </c>
      <c r="N63" s="203">
        <v>1.06</v>
      </c>
      <c r="O63" s="203">
        <v>1.76</v>
      </c>
      <c r="P63" s="203">
        <v>2.42</v>
      </c>
      <c r="Q63" s="203">
        <v>3.76</v>
      </c>
      <c r="R63" s="203">
        <v>6.34</v>
      </c>
      <c r="S63" s="203">
        <v>4.0599999999999996</v>
      </c>
      <c r="T63" s="203">
        <v>0</v>
      </c>
      <c r="U63" s="203">
        <v>6.74</v>
      </c>
      <c r="V63" s="203">
        <v>0.13</v>
      </c>
      <c r="W63" s="203">
        <v>0.28000000000000003</v>
      </c>
      <c r="X63" s="203">
        <v>1.31</v>
      </c>
      <c r="Y63" s="203">
        <v>0</v>
      </c>
      <c r="Z63" s="203">
        <v>1.97</v>
      </c>
      <c r="AA63" s="203">
        <v>11.34</v>
      </c>
      <c r="AB63" s="203">
        <v>0</v>
      </c>
      <c r="AC63" s="203">
        <v>1.3</v>
      </c>
      <c r="AD63" s="203">
        <v>0</v>
      </c>
      <c r="AE63" s="203">
        <v>0</v>
      </c>
      <c r="AF63" s="203">
        <v>0</v>
      </c>
      <c r="AG63" s="203">
        <v>19.53</v>
      </c>
      <c r="AH63" s="203">
        <v>0</v>
      </c>
      <c r="AI63" s="203">
        <v>32.619999999999997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145.08000000000001</v>
      </c>
      <c r="AP63" s="203">
        <v>0</v>
      </c>
    </row>
    <row r="64" spans="1:42">
      <c r="A64" t="s">
        <v>106</v>
      </c>
      <c r="B64" s="203">
        <v>0</v>
      </c>
      <c r="C64" s="203">
        <v>8.94</v>
      </c>
      <c r="D64" s="203">
        <v>1.87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14.89</v>
      </c>
      <c r="J64" s="203">
        <v>0.7</v>
      </c>
      <c r="K64" s="203">
        <v>28.86</v>
      </c>
      <c r="L64" s="203">
        <v>46.4</v>
      </c>
      <c r="M64" s="203">
        <v>0</v>
      </c>
      <c r="N64" s="203">
        <v>1.06</v>
      </c>
      <c r="O64" s="203">
        <v>1.76</v>
      </c>
      <c r="P64" s="203">
        <v>2.42</v>
      </c>
      <c r="Q64" s="203">
        <v>3.61</v>
      </c>
      <c r="R64" s="203">
        <v>5.94</v>
      </c>
      <c r="S64" s="203">
        <v>3.81</v>
      </c>
      <c r="T64" s="203">
        <v>0</v>
      </c>
      <c r="U64" s="203">
        <v>6.74</v>
      </c>
      <c r="V64" s="203">
        <v>0.13</v>
      </c>
      <c r="W64" s="203">
        <v>0.28000000000000003</v>
      </c>
      <c r="X64" s="203">
        <v>1.31</v>
      </c>
      <c r="Y64" s="203">
        <v>0</v>
      </c>
      <c r="Z64" s="203">
        <v>1.97</v>
      </c>
      <c r="AA64" s="203">
        <v>11.34</v>
      </c>
      <c r="AB64" s="203">
        <v>0</v>
      </c>
      <c r="AC64" s="203">
        <v>-1.02</v>
      </c>
      <c r="AD64" s="203">
        <v>0</v>
      </c>
      <c r="AE64" s="203">
        <v>0</v>
      </c>
      <c r="AF64" s="203">
        <v>0</v>
      </c>
      <c r="AG64" s="203">
        <v>19.53</v>
      </c>
      <c r="AH64" s="203">
        <v>0</v>
      </c>
      <c r="AI64" s="203">
        <v>32.619999999999997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145.08000000000001</v>
      </c>
      <c r="AP64" s="203">
        <v>0</v>
      </c>
    </row>
    <row r="65" spans="1:42">
      <c r="A65" t="s">
        <v>107</v>
      </c>
      <c r="B65" s="203">
        <v>0</v>
      </c>
      <c r="C65" s="203">
        <v>8.94</v>
      </c>
      <c r="D65" s="203">
        <v>1.87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14.89</v>
      </c>
      <c r="J65" s="203">
        <v>0.7</v>
      </c>
      <c r="K65" s="203">
        <v>28.86</v>
      </c>
      <c r="L65" s="203">
        <v>46.4</v>
      </c>
      <c r="M65" s="203">
        <v>0</v>
      </c>
      <c r="N65" s="203">
        <v>1.06</v>
      </c>
      <c r="O65" s="203">
        <v>1.76</v>
      </c>
      <c r="P65" s="203">
        <v>2.42</v>
      </c>
      <c r="Q65" s="203">
        <v>0.19</v>
      </c>
      <c r="R65" s="203">
        <v>0.38</v>
      </c>
      <c r="S65" s="203">
        <v>0.23</v>
      </c>
      <c r="T65" s="203">
        <v>0</v>
      </c>
      <c r="U65" s="203">
        <v>6.74</v>
      </c>
      <c r="V65" s="203">
        <v>0.13</v>
      </c>
      <c r="W65" s="203">
        <v>0.28000000000000003</v>
      </c>
      <c r="X65" s="203">
        <v>1.31</v>
      </c>
      <c r="Y65" s="203">
        <v>0</v>
      </c>
      <c r="Z65" s="203">
        <v>1.97</v>
      </c>
      <c r="AA65" s="203">
        <v>11.34</v>
      </c>
      <c r="AB65" s="203">
        <v>0</v>
      </c>
      <c r="AC65" s="203">
        <v>12.1</v>
      </c>
      <c r="AD65" s="203">
        <v>0</v>
      </c>
      <c r="AE65" s="203">
        <v>0</v>
      </c>
      <c r="AF65" s="203">
        <v>0</v>
      </c>
      <c r="AG65" s="203">
        <v>19.53</v>
      </c>
      <c r="AH65" s="203">
        <v>0</v>
      </c>
      <c r="AI65" s="203">
        <v>32.619999999999997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145.08000000000001</v>
      </c>
      <c r="AP65" s="203">
        <v>0</v>
      </c>
    </row>
    <row r="66" spans="1:42">
      <c r="A66" t="s">
        <v>108</v>
      </c>
      <c r="B66" s="203">
        <v>0</v>
      </c>
      <c r="C66" s="203">
        <v>8.94</v>
      </c>
      <c r="D66" s="203">
        <v>1.87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14.89</v>
      </c>
      <c r="J66" s="203">
        <v>0.7</v>
      </c>
      <c r="K66" s="203">
        <v>28.86</v>
      </c>
      <c r="L66" s="203">
        <v>46.4</v>
      </c>
      <c r="M66" s="203">
        <v>0</v>
      </c>
      <c r="N66" s="203">
        <v>1.06</v>
      </c>
      <c r="O66" s="203">
        <v>1.76</v>
      </c>
      <c r="P66" s="203">
        <v>2.42</v>
      </c>
      <c r="Q66" s="203">
        <v>0.19</v>
      </c>
      <c r="R66" s="203">
        <v>0.38</v>
      </c>
      <c r="S66" s="203">
        <v>0.23</v>
      </c>
      <c r="T66" s="203">
        <v>0</v>
      </c>
      <c r="U66" s="203">
        <v>6.74</v>
      </c>
      <c r="V66" s="203">
        <v>0.13</v>
      </c>
      <c r="W66" s="203">
        <v>0.28000000000000003</v>
      </c>
      <c r="X66" s="203">
        <v>1.31</v>
      </c>
      <c r="Y66" s="203">
        <v>0</v>
      </c>
      <c r="Z66" s="203">
        <v>1.97</v>
      </c>
      <c r="AA66" s="203">
        <v>11.34</v>
      </c>
      <c r="AB66" s="203">
        <v>0</v>
      </c>
      <c r="AC66" s="203">
        <v>12.1</v>
      </c>
      <c r="AD66" s="203">
        <v>0</v>
      </c>
      <c r="AE66" s="203">
        <v>0</v>
      </c>
      <c r="AF66" s="203">
        <v>0</v>
      </c>
      <c r="AG66" s="203">
        <v>19.53</v>
      </c>
      <c r="AH66" s="203">
        <v>0</v>
      </c>
      <c r="AI66" s="203">
        <v>32.619999999999997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145.08000000000001</v>
      </c>
      <c r="AP66" s="203">
        <v>0</v>
      </c>
    </row>
    <row r="67" spans="1:42">
      <c r="A67" t="s">
        <v>109</v>
      </c>
      <c r="B67" s="203">
        <v>0</v>
      </c>
      <c r="C67" s="203">
        <v>8.94</v>
      </c>
      <c r="D67" s="203">
        <v>1.87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15.03</v>
      </c>
      <c r="J67" s="203">
        <v>0.56000000000000005</v>
      </c>
      <c r="K67" s="203">
        <v>28.86</v>
      </c>
      <c r="L67" s="203">
        <v>46.4</v>
      </c>
      <c r="M67" s="203">
        <v>0</v>
      </c>
      <c r="N67" s="203">
        <v>1.06</v>
      </c>
      <c r="O67" s="203">
        <v>1.76</v>
      </c>
      <c r="P67" s="203">
        <v>2.42</v>
      </c>
      <c r="Q67" s="203">
        <v>3.61</v>
      </c>
      <c r="R67" s="203">
        <v>5.94</v>
      </c>
      <c r="S67" s="203">
        <v>3.81</v>
      </c>
      <c r="T67" s="203">
        <v>0</v>
      </c>
      <c r="U67" s="203">
        <v>6.65</v>
      </c>
      <c r="V67" s="203">
        <v>0.13</v>
      </c>
      <c r="W67" s="203">
        <v>0.28000000000000003</v>
      </c>
      <c r="X67" s="203">
        <v>1.31</v>
      </c>
      <c r="Y67" s="203">
        <v>0</v>
      </c>
      <c r="Z67" s="203">
        <v>1.97</v>
      </c>
      <c r="AA67" s="203">
        <v>11.34</v>
      </c>
      <c r="AB67" s="203">
        <v>0</v>
      </c>
      <c r="AC67" s="203">
        <v>-1.82</v>
      </c>
      <c r="AD67" s="203">
        <v>0</v>
      </c>
      <c r="AE67" s="203">
        <v>0</v>
      </c>
      <c r="AF67" s="203">
        <v>0</v>
      </c>
      <c r="AG67" s="203">
        <v>19.53</v>
      </c>
      <c r="AH67" s="203">
        <v>0</v>
      </c>
      <c r="AI67" s="203">
        <v>32.619999999999997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145.08000000000001</v>
      </c>
      <c r="AP67" s="203">
        <v>0</v>
      </c>
    </row>
    <row r="68" spans="1:42">
      <c r="A68" t="s">
        <v>110</v>
      </c>
      <c r="B68" s="203">
        <v>0</v>
      </c>
      <c r="C68" s="203">
        <v>8.94</v>
      </c>
      <c r="D68" s="203">
        <v>1.87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15.03</v>
      </c>
      <c r="J68" s="203">
        <v>0.56000000000000005</v>
      </c>
      <c r="K68" s="203">
        <v>28.86</v>
      </c>
      <c r="L68" s="203">
        <v>46.4</v>
      </c>
      <c r="M68" s="203">
        <v>0</v>
      </c>
      <c r="N68" s="203">
        <v>1.06</v>
      </c>
      <c r="O68" s="203">
        <v>1.76</v>
      </c>
      <c r="P68" s="203">
        <v>2.42</v>
      </c>
      <c r="Q68" s="203">
        <v>3.61</v>
      </c>
      <c r="R68" s="203">
        <v>5.94</v>
      </c>
      <c r="S68" s="203">
        <v>3.81</v>
      </c>
      <c r="T68" s="203">
        <v>0</v>
      </c>
      <c r="U68" s="203">
        <v>6.65</v>
      </c>
      <c r="V68" s="203">
        <v>0.13</v>
      </c>
      <c r="W68" s="203">
        <v>0.28000000000000003</v>
      </c>
      <c r="X68" s="203">
        <v>1.31</v>
      </c>
      <c r="Y68" s="203">
        <v>0</v>
      </c>
      <c r="Z68" s="203">
        <v>1.97</v>
      </c>
      <c r="AA68" s="203">
        <v>11.34</v>
      </c>
      <c r="AB68" s="203">
        <v>0</v>
      </c>
      <c r="AC68" s="203">
        <v>-1.82</v>
      </c>
      <c r="AD68" s="203">
        <v>0</v>
      </c>
      <c r="AE68" s="203">
        <v>0</v>
      </c>
      <c r="AF68" s="203">
        <v>0</v>
      </c>
      <c r="AG68" s="203">
        <v>19.53</v>
      </c>
      <c r="AH68" s="203">
        <v>0</v>
      </c>
      <c r="AI68" s="203">
        <v>32.619999999999997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145.08000000000001</v>
      </c>
      <c r="AP68" s="203">
        <v>0</v>
      </c>
    </row>
    <row r="69" spans="1:42">
      <c r="A69" t="s">
        <v>111</v>
      </c>
      <c r="B69" s="203">
        <v>0</v>
      </c>
      <c r="C69" s="203">
        <v>8.94</v>
      </c>
      <c r="D69" s="203">
        <v>1.87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15.03</v>
      </c>
      <c r="J69" s="203">
        <v>0.56000000000000005</v>
      </c>
      <c r="K69" s="203">
        <v>1.81</v>
      </c>
      <c r="L69" s="203">
        <v>46.4</v>
      </c>
      <c r="M69" s="203">
        <v>0</v>
      </c>
      <c r="N69" s="203">
        <v>1.06</v>
      </c>
      <c r="O69" s="203">
        <v>1.76</v>
      </c>
      <c r="P69" s="203">
        <v>2.42</v>
      </c>
      <c r="Q69" s="203">
        <v>0.19</v>
      </c>
      <c r="R69" s="203">
        <v>0.38</v>
      </c>
      <c r="S69" s="203">
        <v>0.23</v>
      </c>
      <c r="T69" s="203">
        <v>0</v>
      </c>
      <c r="U69" s="203">
        <v>6.65</v>
      </c>
      <c r="V69" s="203">
        <v>0.13</v>
      </c>
      <c r="W69" s="203">
        <v>0.28000000000000003</v>
      </c>
      <c r="X69" s="203">
        <v>1.31</v>
      </c>
      <c r="Y69" s="203">
        <v>0</v>
      </c>
      <c r="Z69" s="203">
        <v>1.97</v>
      </c>
      <c r="AA69" s="203">
        <v>11.34</v>
      </c>
      <c r="AB69" s="203">
        <v>0</v>
      </c>
      <c r="AC69" s="203">
        <v>-1.82</v>
      </c>
      <c r="AD69" s="203">
        <v>0</v>
      </c>
      <c r="AE69" s="203">
        <v>0</v>
      </c>
      <c r="AF69" s="203">
        <v>0</v>
      </c>
      <c r="AG69" s="203">
        <v>19.53</v>
      </c>
      <c r="AH69" s="203">
        <v>0</v>
      </c>
      <c r="AI69" s="203">
        <v>32.619999999999997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145.08000000000001</v>
      </c>
      <c r="AP69" s="203">
        <v>0</v>
      </c>
    </row>
    <row r="70" spans="1:42">
      <c r="A70" t="s">
        <v>112</v>
      </c>
      <c r="B70" s="203">
        <v>0</v>
      </c>
      <c r="C70" s="203">
        <v>8.94</v>
      </c>
      <c r="D70" s="203">
        <v>1.87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15.03</v>
      </c>
      <c r="J70" s="203">
        <v>0.56000000000000005</v>
      </c>
      <c r="K70" s="203">
        <v>1.81</v>
      </c>
      <c r="L70" s="203">
        <v>2.2799999999999998</v>
      </c>
      <c r="M70" s="203">
        <v>0</v>
      </c>
      <c r="N70" s="203">
        <v>1.06</v>
      </c>
      <c r="O70" s="203">
        <v>1.76</v>
      </c>
      <c r="P70" s="203">
        <v>2.42</v>
      </c>
      <c r="Q70" s="203">
        <v>0.19</v>
      </c>
      <c r="R70" s="203">
        <v>0.38</v>
      </c>
      <c r="S70" s="203">
        <v>0.23</v>
      </c>
      <c r="T70" s="203">
        <v>0</v>
      </c>
      <c r="U70" s="203">
        <v>6.65</v>
      </c>
      <c r="V70" s="203">
        <v>0.13</v>
      </c>
      <c r="W70" s="203">
        <v>0.28000000000000003</v>
      </c>
      <c r="X70" s="203">
        <v>1.31</v>
      </c>
      <c r="Y70" s="203">
        <v>0</v>
      </c>
      <c r="Z70" s="203">
        <v>1.97</v>
      </c>
      <c r="AA70" s="203">
        <v>0.71</v>
      </c>
      <c r="AB70" s="203">
        <v>0</v>
      </c>
      <c r="AC70" s="203">
        <v>-1.82</v>
      </c>
      <c r="AD70" s="203">
        <v>0</v>
      </c>
      <c r="AE70" s="203">
        <v>0</v>
      </c>
      <c r="AF70" s="203">
        <v>0</v>
      </c>
      <c r="AG70" s="203">
        <v>19.53</v>
      </c>
      <c r="AH70" s="203">
        <v>0</v>
      </c>
      <c r="AI70" s="203">
        <v>32.619999999999997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145.08000000000001</v>
      </c>
      <c r="AP70" s="203">
        <v>0</v>
      </c>
    </row>
    <row r="71" spans="1:42">
      <c r="A71" t="s">
        <v>113</v>
      </c>
      <c r="B71" s="203">
        <v>0</v>
      </c>
      <c r="C71" s="203">
        <v>8.94</v>
      </c>
      <c r="D71" s="203">
        <v>1.87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15.03</v>
      </c>
      <c r="J71" s="203">
        <v>0.56000000000000005</v>
      </c>
      <c r="K71" s="203">
        <v>1.81</v>
      </c>
      <c r="L71" s="203">
        <v>2.2799999999999998</v>
      </c>
      <c r="M71" s="203">
        <v>0</v>
      </c>
      <c r="N71" s="203">
        <v>1.06</v>
      </c>
      <c r="O71" s="203">
        <v>1.76</v>
      </c>
      <c r="P71" s="203">
        <v>2.42</v>
      </c>
      <c r="Q71" s="203">
        <v>0.19</v>
      </c>
      <c r="R71" s="203">
        <v>0.38</v>
      </c>
      <c r="S71" s="203">
        <v>0.23</v>
      </c>
      <c r="T71" s="203">
        <v>0</v>
      </c>
      <c r="U71" s="203">
        <v>6.65</v>
      </c>
      <c r="V71" s="203">
        <v>0.13</v>
      </c>
      <c r="W71" s="203">
        <v>0.28000000000000003</v>
      </c>
      <c r="X71" s="203">
        <v>1.31</v>
      </c>
      <c r="Y71" s="203">
        <v>0</v>
      </c>
      <c r="Z71" s="203">
        <v>1.97</v>
      </c>
      <c r="AA71" s="203">
        <v>0.71</v>
      </c>
      <c r="AB71" s="203">
        <v>0</v>
      </c>
      <c r="AC71" s="203">
        <v>-1.82</v>
      </c>
      <c r="AD71" s="203">
        <v>0</v>
      </c>
      <c r="AE71" s="203">
        <v>0</v>
      </c>
      <c r="AF71" s="203">
        <v>0</v>
      </c>
      <c r="AG71" s="203">
        <v>19.53</v>
      </c>
      <c r="AH71" s="203">
        <v>0</v>
      </c>
      <c r="AI71" s="203">
        <v>32.619999999999997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145.08000000000001</v>
      </c>
      <c r="AP71" s="203">
        <v>0</v>
      </c>
    </row>
    <row r="72" spans="1:42">
      <c r="A72" t="s">
        <v>114</v>
      </c>
      <c r="B72" s="203">
        <v>0</v>
      </c>
      <c r="C72" s="203">
        <v>8.94</v>
      </c>
      <c r="D72" s="203">
        <v>1.87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15.03</v>
      </c>
      <c r="J72" s="203">
        <v>0.56000000000000005</v>
      </c>
      <c r="K72" s="203">
        <v>1.81</v>
      </c>
      <c r="L72" s="203">
        <v>2.2799999999999998</v>
      </c>
      <c r="M72" s="203">
        <v>0</v>
      </c>
      <c r="N72" s="203">
        <v>1.06</v>
      </c>
      <c r="O72" s="203">
        <v>1.76</v>
      </c>
      <c r="P72" s="203">
        <v>2.42</v>
      </c>
      <c r="Q72" s="203">
        <v>0.19</v>
      </c>
      <c r="R72" s="203">
        <v>0.38</v>
      </c>
      <c r="S72" s="203">
        <v>0.23</v>
      </c>
      <c r="T72" s="203">
        <v>0</v>
      </c>
      <c r="U72" s="203">
        <v>6.65</v>
      </c>
      <c r="V72" s="203">
        <v>0.13</v>
      </c>
      <c r="W72" s="203">
        <v>0.28000000000000003</v>
      </c>
      <c r="X72" s="203">
        <v>1.31</v>
      </c>
      <c r="Y72" s="203">
        <v>0</v>
      </c>
      <c r="Z72" s="203">
        <v>1.97</v>
      </c>
      <c r="AA72" s="203">
        <v>0.71</v>
      </c>
      <c r="AB72" s="203">
        <v>0</v>
      </c>
      <c r="AC72" s="203">
        <v>-1.82</v>
      </c>
      <c r="AD72" s="203">
        <v>0</v>
      </c>
      <c r="AE72" s="203">
        <v>0</v>
      </c>
      <c r="AF72" s="203">
        <v>0</v>
      </c>
      <c r="AG72" s="203">
        <v>19.53</v>
      </c>
      <c r="AH72" s="203">
        <v>0</v>
      </c>
      <c r="AI72" s="203">
        <v>32.619999999999997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145.08000000000001</v>
      </c>
      <c r="AP72" s="203">
        <v>0</v>
      </c>
    </row>
    <row r="73" spans="1:42">
      <c r="A73" t="s">
        <v>115</v>
      </c>
      <c r="B73" s="203">
        <v>0</v>
      </c>
      <c r="C73" s="203">
        <v>8.94</v>
      </c>
      <c r="D73" s="203">
        <v>1.87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15.03</v>
      </c>
      <c r="J73" s="203">
        <v>0.56000000000000005</v>
      </c>
      <c r="K73" s="203">
        <v>1.81</v>
      </c>
      <c r="L73" s="203">
        <v>2.2799999999999998</v>
      </c>
      <c r="M73" s="203">
        <v>0</v>
      </c>
      <c r="N73" s="203">
        <v>1.06</v>
      </c>
      <c r="O73" s="203">
        <v>1.76</v>
      </c>
      <c r="P73" s="203">
        <v>2.42</v>
      </c>
      <c r="Q73" s="203">
        <v>0.19</v>
      </c>
      <c r="R73" s="203">
        <v>0.38</v>
      </c>
      <c r="S73" s="203">
        <v>0.23</v>
      </c>
      <c r="T73" s="203">
        <v>0</v>
      </c>
      <c r="U73" s="203">
        <v>6.65</v>
      </c>
      <c r="V73" s="203">
        <v>0.13</v>
      </c>
      <c r="W73" s="203">
        <v>0.26</v>
      </c>
      <c r="X73" s="203">
        <v>1.31</v>
      </c>
      <c r="Y73" s="203">
        <v>0</v>
      </c>
      <c r="Z73" s="203">
        <v>1.97</v>
      </c>
      <c r="AA73" s="203">
        <v>0.71</v>
      </c>
      <c r="AB73" s="203">
        <v>0</v>
      </c>
      <c r="AC73" s="203">
        <v>-2.4300000000000002</v>
      </c>
      <c r="AD73" s="203">
        <v>0</v>
      </c>
      <c r="AE73" s="203">
        <v>0</v>
      </c>
      <c r="AF73" s="203">
        <v>0</v>
      </c>
      <c r="AG73" s="203">
        <v>19.53</v>
      </c>
      <c r="AH73" s="203">
        <v>0</v>
      </c>
      <c r="AI73" s="203">
        <v>32.619999999999997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145.08000000000001</v>
      </c>
      <c r="AP73" s="203">
        <v>0</v>
      </c>
    </row>
    <row r="74" spans="1:42">
      <c r="A74" t="s">
        <v>116</v>
      </c>
      <c r="B74" s="203">
        <v>0</v>
      </c>
      <c r="C74" s="203">
        <v>8.94</v>
      </c>
      <c r="D74" s="203">
        <v>1.87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15.03</v>
      </c>
      <c r="J74" s="203">
        <v>0.56000000000000005</v>
      </c>
      <c r="K74" s="203">
        <v>1.81</v>
      </c>
      <c r="L74" s="203">
        <v>2.2799999999999998</v>
      </c>
      <c r="M74" s="203">
        <v>0</v>
      </c>
      <c r="N74" s="203">
        <v>1.06</v>
      </c>
      <c r="O74" s="203">
        <v>1.76</v>
      </c>
      <c r="P74" s="203">
        <v>2.42</v>
      </c>
      <c r="Q74" s="203">
        <v>0.19</v>
      </c>
      <c r="R74" s="203">
        <v>0.38</v>
      </c>
      <c r="S74" s="203">
        <v>0.23</v>
      </c>
      <c r="T74" s="203">
        <v>0</v>
      </c>
      <c r="U74" s="203">
        <v>6.65</v>
      </c>
      <c r="V74" s="203">
        <v>0.13</v>
      </c>
      <c r="W74" s="203">
        <v>0.27</v>
      </c>
      <c r="X74" s="203">
        <v>1.31</v>
      </c>
      <c r="Y74" s="203">
        <v>0</v>
      </c>
      <c r="Z74" s="203">
        <v>1.97</v>
      </c>
      <c r="AA74" s="203">
        <v>0.71</v>
      </c>
      <c r="AB74" s="203">
        <v>0</v>
      </c>
      <c r="AC74" s="203">
        <v>-2.4300000000000002</v>
      </c>
      <c r="AD74" s="203">
        <v>0</v>
      </c>
      <c r="AE74" s="203">
        <v>0</v>
      </c>
      <c r="AF74" s="203">
        <v>0</v>
      </c>
      <c r="AG74" s="203">
        <v>19.53</v>
      </c>
      <c r="AH74" s="203">
        <v>0</v>
      </c>
      <c r="AI74" s="203">
        <v>32.619999999999997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145.08000000000001</v>
      </c>
      <c r="AP74" s="203">
        <v>0</v>
      </c>
    </row>
    <row r="75" spans="1:42">
      <c r="A75" t="s">
        <v>117</v>
      </c>
      <c r="B75" s="203">
        <v>0</v>
      </c>
      <c r="C75" s="203">
        <v>8.94</v>
      </c>
      <c r="D75" s="203">
        <v>1.87</v>
      </c>
      <c r="E75" s="203">
        <v>0</v>
      </c>
      <c r="F75" s="203">
        <v>12.14</v>
      </c>
      <c r="G75" s="203">
        <v>5.52</v>
      </c>
      <c r="H75" s="203">
        <v>0</v>
      </c>
      <c r="I75" s="203">
        <v>15.03</v>
      </c>
      <c r="J75" s="203">
        <v>0.56000000000000005</v>
      </c>
      <c r="K75" s="203">
        <v>1.81</v>
      </c>
      <c r="L75" s="203">
        <v>2.2799999999999998</v>
      </c>
      <c r="M75" s="203">
        <v>0</v>
      </c>
      <c r="N75" s="203">
        <v>1.06</v>
      </c>
      <c r="O75" s="203">
        <v>1.76</v>
      </c>
      <c r="P75" s="203">
        <v>2.42</v>
      </c>
      <c r="Q75" s="203">
        <v>0.19</v>
      </c>
      <c r="R75" s="203">
        <v>0.38</v>
      </c>
      <c r="S75" s="203">
        <v>0.23</v>
      </c>
      <c r="T75" s="203">
        <v>0</v>
      </c>
      <c r="U75" s="203">
        <v>6.65</v>
      </c>
      <c r="V75" s="203">
        <v>0.13</v>
      </c>
      <c r="W75" s="203">
        <v>0.28000000000000003</v>
      </c>
      <c r="X75" s="203">
        <v>1.31</v>
      </c>
      <c r="Y75" s="203">
        <v>0</v>
      </c>
      <c r="Z75" s="203">
        <v>9.65</v>
      </c>
      <c r="AA75" s="203">
        <v>0.71</v>
      </c>
      <c r="AB75" s="203">
        <v>0</v>
      </c>
      <c r="AC75" s="203">
        <v>-2.4300000000000002</v>
      </c>
      <c r="AD75" s="203">
        <v>0</v>
      </c>
      <c r="AE75" s="203">
        <v>0</v>
      </c>
      <c r="AF75" s="203">
        <v>0</v>
      </c>
      <c r="AG75" s="203">
        <v>19.53</v>
      </c>
      <c r="AH75" s="203">
        <v>0</v>
      </c>
      <c r="AI75" s="203">
        <v>32.619999999999997</v>
      </c>
      <c r="AJ75" s="203">
        <v>0</v>
      </c>
      <c r="AK75" s="203">
        <v>1.25</v>
      </c>
      <c r="AL75" s="203">
        <v>0</v>
      </c>
      <c r="AM75" s="203">
        <v>0</v>
      </c>
      <c r="AN75" s="203">
        <v>0</v>
      </c>
      <c r="AO75" s="203">
        <v>148.19999999999999</v>
      </c>
      <c r="AP75" s="203">
        <v>0</v>
      </c>
    </row>
    <row r="76" spans="1:42">
      <c r="A76" t="s">
        <v>118</v>
      </c>
      <c r="B76" s="203">
        <v>0</v>
      </c>
      <c r="C76" s="203">
        <v>8.94</v>
      </c>
      <c r="D76" s="203">
        <v>1.87</v>
      </c>
      <c r="E76" s="203">
        <v>0</v>
      </c>
      <c r="F76" s="203">
        <v>14.89</v>
      </c>
      <c r="G76" s="203">
        <v>2.76</v>
      </c>
      <c r="H76" s="203">
        <v>0</v>
      </c>
      <c r="I76" s="203">
        <v>15.03</v>
      </c>
      <c r="J76" s="203">
        <v>0.56000000000000005</v>
      </c>
      <c r="K76" s="203">
        <v>1.81</v>
      </c>
      <c r="L76" s="203">
        <v>2.2799999999999998</v>
      </c>
      <c r="M76" s="203">
        <v>0</v>
      </c>
      <c r="N76" s="203">
        <v>1.06</v>
      </c>
      <c r="O76" s="203">
        <v>1.76</v>
      </c>
      <c r="P76" s="203">
        <v>2.42</v>
      </c>
      <c r="Q76" s="203">
        <v>0.19</v>
      </c>
      <c r="R76" s="203">
        <v>0.38</v>
      </c>
      <c r="S76" s="203">
        <v>0.23</v>
      </c>
      <c r="T76" s="203">
        <v>0</v>
      </c>
      <c r="U76" s="203">
        <v>6.65</v>
      </c>
      <c r="V76" s="203">
        <v>0.13</v>
      </c>
      <c r="W76" s="203">
        <v>0.28000000000000003</v>
      </c>
      <c r="X76" s="203">
        <v>1.31</v>
      </c>
      <c r="Y76" s="203">
        <v>0</v>
      </c>
      <c r="Z76" s="203">
        <v>9.65</v>
      </c>
      <c r="AA76" s="203">
        <v>0.71</v>
      </c>
      <c r="AB76" s="203">
        <v>0</v>
      </c>
      <c r="AC76" s="203">
        <v>-2.4300000000000002</v>
      </c>
      <c r="AD76" s="203">
        <v>0</v>
      </c>
      <c r="AE76" s="203">
        <v>0</v>
      </c>
      <c r="AF76" s="203">
        <v>0</v>
      </c>
      <c r="AG76" s="203">
        <v>19.53</v>
      </c>
      <c r="AH76" s="203">
        <v>0</v>
      </c>
      <c r="AI76" s="203">
        <v>32.619999999999997</v>
      </c>
      <c r="AJ76" s="203">
        <v>0</v>
      </c>
      <c r="AK76" s="203">
        <v>1.25</v>
      </c>
      <c r="AL76" s="203">
        <v>0</v>
      </c>
      <c r="AM76" s="203">
        <v>0</v>
      </c>
      <c r="AN76" s="203">
        <v>0</v>
      </c>
      <c r="AO76" s="203">
        <v>148.19999999999999</v>
      </c>
      <c r="AP76" s="203">
        <v>0</v>
      </c>
    </row>
    <row r="77" spans="1:42">
      <c r="A77" t="s">
        <v>119</v>
      </c>
      <c r="B77" s="203">
        <v>0</v>
      </c>
      <c r="C77" s="203">
        <v>8.94</v>
      </c>
      <c r="D77" s="203">
        <v>1.87</v>
      </c>
      <c r="E77" s="203">
        <v>0</v>
      </c>
      <c r="F77" s="203">
        <v>14.89</v>
      </c>
      <c r="G77" s="203">
        <v>2.76</v>
      </c>
      <c r="H77" s="203">
        <v>0</v>
      </c>
      <c r="I77" s="203">
        <v>15.03</v>
      </c>
      <c r="J77" s="203">
        <v>0.56000000000000005</v>
      </c>
      <c r="K77" s="203">
        <v>1.81</v>
      </c>
      <c r="L77" s="203">
        <v>2.2799999999999998</v>
      </c>
      <c r="M77" s="203">
        <v>0</v>
      </c>
      <c r="N77" s="203">
        <v>1.06</v>
      </c>
      <c r="O77" s="203">
        <v>1.76</v>
      </c>
      <c r="P77" s="203">
        <v>2.42</v>
      </c>
      <c r="Q77" s="203">
        <v>0.19</v>
      </c>
      <c r="R77" s="203">
        <v>0.38</v>
      </c>
      <c r="S77" s="203">
        <v>0.23</v>
      </c>
      <c r="T77" s="203">
        <v>0</v>
      </c>
      <c r="U77" s="203">
        <v>6.79</v>
      </c>
      <c r="V77" s="203">
        <v>0.13</v>
      </c>
      <c r="W77" s="203">
        <v>0.28000000000000003</v>
      </c>
      <c r="X77" s="203">
        <v>1.31</v>
      </c>
      <c r="Y77" s="203">
        <v>0</v>
      </c>
      <c r="Z77" s="203">
        <v>2.19</v>
      </c>
      <c r="AA77" s="203">
        <v>0.71</v>
      </c>
      <c r="AB77" s="203">
        <v>0</v>
      </c>
      <c r="AC77" s="203">
        <v>-3.05</v>
      </c>
      <c r="AD77" s="203">
        <v>0</v>
      </c>
      <c r="AE77" s="203">
        <v>0</v>
      </c>
      <c r="AF77" s="203">
        <v>0</v>
      </c>
      <c r="AG77" s="203">
        <v>19.53</v>
      </c>
      <c r="AH77" s="203">
        <v>0</v>
      </c>
      <c r="AI77" s="203">
        <v>32.619999999999997</v>
      </c>
      <c r="AJ77" s="203">
        <v>0</v>
      </c>
      <c r="AK77" s="203">
        <v>1.25</v>
      </c>
      <c r="AL77" s="203">
        <v>0</v>
      </c>
      <c r="AM77" s="203">
        <v>0</v>
      </c>
      <c r="AN77" s="203">
        <v>0</v>
      </c>
      <c r="AO77" s="203">
        <v>148.19999999999999</v>
      </c>
      <c r="AP77" s="203">
        <v>0</v>
      </c>
    </row>
    <row r="78" spans="1:42">
      <c r="A78" t="s">
        <v>120</v>
      </c>
      <c r="B78" s="203">
        <v>0</v>
      </c>
      <c r="C78" s="203">
        <v>8.94</v>
      </c>
      <c r="D78" s="203">
        <v>1.87</v>
      </c>
      <c r="E78" s="203">
        <v>0</v>
      </c>
      <c r="F78" s="203">
        <v>14.89</v>
      </c>
      <c r="G78" s="203">
        <v>2.76</v>
      </c>
      <c r="H78" s="203">
        <v>0</v>
      </c>
      <c r="I78" s="203">
        <v>15.03</v>
      </c>
      <c r="J78" s="203">
        <v>0.56000000000000005</v>
      </c>
      <c r="K78" s="203">
        <v>1.81</v>
      </c>
      <c r="L78" s="203">
        <v>2.2799999999999998</v>
      </c>
      <c r="M78" s="203">
        <v>0</v>
      </c>
      <c r="N78" s="203">
        <v>1.06</v>
      </c>
      <c r="O78" s="203">
        <v>1.76</v>
      </c>
      <c r="P78" s="203">
        <v>2.42</v>
      </c>
      <c r="Q78" s="203">
        <v>0.19</v>
      </c>
      <c r="R78" s="203">
        <v>0.38</v>
      </c>
      <c r="S78" s="203">
        <v>0.23</v>
      </c>
      <c r="T78" s="203">
        <v>0</v>
      </c>
      <c r="U78" s="203">
        <v>6.87</v>
      </c>
      <c r="V78" s="203">
        <v>0.13</v>
      </c>
      <c r="W78" s="203">
        <v>0.28000000000000003</v>
      </c>
      <c r="X78" s="203">
        <v>1.31</v>
      </c>
      <c r="Y78" s="203">
        <v>0</v>
      </c>
      <c r="Z78" s="203">
        <v>2.19</v>
      </c>
      <c r="AA78" s="203">
        <v>0.71</v>
      </c>
      <c r="AB78" s="203">
        <v>0</v>
      </c>
      <c r="AC78" s="203">
        <v>-3.05</v>
      </c>
      <c r="AD78" s="203">
        <v>0</v>
      </c>
      <c r="AE78" s="203">
        <v>0</v>
      </c>
      <c r="AF78" s="203">
        <v>0</v>
      </c>
      <c r="AG78" s="203">
        <v>19.53</v>
      </c>
      <c r="AH78" s="203">
        <v>0</v>
      </c>
      <c r="AI78" s="203">
        <v>32.619999999999997</v>
      </c>
      <c r="AJ78" s="203">
        <v>0</v>
      </c>
      <c r="AK78" s="203">
        <v>1.25</v>
      </c>
      <c r="AL78" s="203">
        <v>0</v>
      </c>
      <c r="AM78" s="203">
        <v>0</v>
      </c>
      <c r="AN78" s="203">
        <v>0</v>
      </c>
      <c r="AO78" s="203">
        <v>148.19999999999999</v>
      </c>
      <c r="AP78" s="203">
        <v>0</v>
      </c>
    </row>
    <row r="79" spans="1:42">
      <c r="A79" t="s">
        <v>121</v>
      </c>
      <c r="B79" s="203">
        <v>0</v>
      </c>
      <c r="C79" s="203">
        <v>8.94</v>
      </c>
      <c r="D79" s="203">
        <v>1.87</v>
      </c>
      <c r="E79" s="203">
        <v>0</v>
      </c>
      <c r="F79" s="203">
        <v>14.89</v>
      </c>
      <c r="G79" s="203">
        <v>2.76</v>
      </c>
      <c r="H79" s="203">
        <v>0</v>
      </c>
      <c r="I79" s="203">
        <v>13.64</v>
      </c>
      <c r="J79" s="203">
        <v>0.56000000000000005</v>
      </c>
      <c r="K79" s="203">
        <v>1.81</v>
      </c>
      <c r="L79" s="203">
        <v>2.2799999999999998</v>
      </c>
      <c r="M79" s="203">
        <v>0</v>
      </c>
      <c r="N79" s="203">
        <v>1.06</v>
      </c>
      <c r="O79" s="203">
        <v>1.76</v>
      </c>
      <c r="P79" s="203">
        <v>2.42</v>
      </c>
      <c r="Q79" s="203">
        <v>0.19</v>
      </c>
      <c r="R79" s="203">
        <v>0.38</v>
      </c>
      <c r="S79" s="203">
        <v>0.23</v>
      </c>
      <c r="T79" s="203">
        <v>0</v>
      </c>
      <c r="U79" s="203">
        <v>6.96</v>
      </c>
      <c r="V79" s="203">
        <v>0.13</v>
      </c>
      <c r="W79" s="203">
        <v>0.26</v>
      </c>
      <c r="X79" s="203">
        <v>1.31</v>
      </c>
      <c r="Y79" s="203">
        <v>0</v>
      </c>
      <c r="Z79" s="203">
        <v>2.19</v>
      </c>
      <c r="AA79" s="203">
        <v>0.71</v>
      </c>
      <c r="AB79" s="203">
        <v>0</v>
      </c>
      <c r="AC79" s="203">
        <v>-3.05</v>
      </c>
      <c r="AD79" s="203">
        <v>0</v>
      </c>
      <c r="AE79" s="203">
        <v>0</v>
      </c>
      <c r="AF79" s="203">
        <v>0</v>
      </c>
      <c r="AG79" s="203">
        <v>19.53</v>
      </c>
      <c r="AH79" s="203">
        <v>0</v>
      </c>
      <c r="AI79" s="203">
        <v>32.619999999999997</v>
      </c>
      <c r="AJ79" s="203">
        <v>0</v>
      </c>
      <c r="AK79" s="203">
        <v>1.25</v>
      </c>
      <c r="AL79" s="203">
        <v>0</v>
      </c>
      <c r="AM79" s="203">
        <v>0</v>
      </c>
      <c r="AN79" s="203">
        <v>0</v>
      </c>
      <c r="AO79" s="203">
        <v>148.19999999999999</v>
      </c>
      <c r="AP79" s="203">
        <v>0</v>
      </c>
    </row>
    <row r="80" spans="1:42">
      <c r="A80" t="s">
        <v>122</v>
      </c>
      <c r="B80" s="203">
        <v>0</v>
      </c>
      <c r="C80" s="203">
        <v>8.94</v>
      </c>
      <c r="D80" s="203">
        <v>1.87</v>
      </c>
      <c r="E80" s="203">
        <v>0</v>
      </c>
      <c r="F80" s="203">
        <v>14.89</v>
      </c>
      <c r="G80" s="203">
        <v>2.76</v>
      </c>
      <c r="H80" s="203">
        <v>0</v>
      </c>
      <c r="I80" s="203">
        <v>13.64</v>
      </c>
      <c r="J80" s="203">
        <v>0.56000000000000005</v>
      </c>
      <c r="K80" s="203">
        <v>1.81</v>
      </c>
      <c r="L80" s="203">
        <v>2.2799999999999998</v>
      </c>
      <c r="M80" s="203">
        <v>0</v>
      </c>
      <c r="N80" s="203">
        <v>1.06</v>
      </c>
      <c r="O80" s="203">
        <v>1.76</v>
      </c>
      <c r="P80" s="203">
        <v>2.42</v>
      </c>
      <c r="Q80" s="203">
        <v>0.19</v>
      </c>
      <c r="R80" s="203">
        <v>0.38</v>
      </c>
      <c r="S80" s="203">
        <v>0.23</v>
      </c>
      <c r="T80" s="203">
        <v>0</v>
      </c>
      <c r="U80" s="203">
        <v>7.02</v>
      </c>
      <c r="V80" s="203">
        <v>0.13</v>
      </c>
      <c r="W80" s="203">
        <v>0.27</v>
      </c>
      <c r="X80" s="203">
        <v>1.31</v>
      </c>
      <c r="Y80" s="203">
        <v>0</v>
      </c>
      <c r="Z80" s="203">
        <v>2.19</v>
      </c>
      <c r="AA80" s="203">
        <v>0.71</v>
      </c>
      <c r="AB80" s="203">
        <v>0</v>
      </c>
      <c r="AC80" s="203">
        <v>-3.66</v>
      </c>
      <c r="AD80" s="203">
        <v>0</v>
      </c>
      <c r="AE80" s="203">
        <v>0</v>
      </c>
      <c r="AF80" s="203">
        <v>0</v>
      </c>
      <c r="AG80" s="203">
        <v>19.53</v>
      </c>
      <c r="AH80" s="203">
        <v>0</v>
      </c>
      <c r="AI80" s="203">
        <v>32.619999999999997</v>
      </c>
      <c r="AJ80" s="203">
        <v>0</v>
      </c>
      <c r="AK80" s="203">
        <v>1.25</v>
      </c>
      <c r="AL80" s="203">
        <v>0</v>
      </c>
      <c r="AM80" s="203">
        <v>0</v>
      </c>
      <c r="AN80" s="203">
        <v>0</v>
      </c>
      <c r="AO80" s="203">
        <v>148.19999999999999</v>
      </c>
      <c r="AP80" s="203">
        <v>0</v>
      </c>
    </row>
    <row r="81" spans="1:42">
      <c r="A81" t="s">
        <v>123</v>
      </c>
      <c r="B81" s="203">
        <v>0</v>
      </c>
      <c r="C81" s="203">
        <v>8.94</v>
      </c>
      <c r="D81" s="203">
        <v>1.87</v>
      </c>
      <c r="E81" s="203">
        <v>0</v>
      </c>
      <c r="F81" s="203">
        <v>14.89</v>
      </c>
      <c r="G81" s="203">
        <v>2.76</v>
      </c>
      <c r="H81" s="203">
        <v>0</v>
      </c>
      <c r="I81" s="203">
        <v>13.64</v>
      </c>
      <c r="J81" s="203">
        <v>0.56000000000000005</v>
      </c>
      <c r="K81" s="203">
        <v>1.81</v>
      </c>
      <c r="L81" s="203">
        <v>2.2799999999999998</v>
      </c>
      <c r="M81" s="203">
        <v>0</v>
      </c>
      <c r="N81" s="203">
        <v>1.06</v>
      </c>
      <c r="O81" s="203">
        <v>1.76</v>
      </c>
      <c r="P81" s="203">
        <v>2.42</v>
      </c>
      <c r="Q81" s="203">
        <v>0.19</v>
      </c>
      <c r="R81" s="203">
        <v>0.38</v>
      </c>
      <c r="S81" s="203">
        <v>0.23</v>
      </c>
      <c r="T81" s="203">
        <v>0</v>
      </c>
      <c r="U81" s="203">
        <v>7.02</v>
      </c>
      <c r="V81" s="203">
        <v>0.13</v>
      </c>
      <c r="W81" s="203">
        <v>0.27</v>
      </c>
      <c r="X81" s="203">
        <v>1.31</v>
      </c>
      <c r="Y81" s="203">
        <v>0</v>
      </c>
      <c r="Z81" s="203">
        <v>2.19</v>
      </c>
      <c r="AA81" s="203">
        <v>0.71</v>
      </c>
      <c r="AB81" s="203">
        <v>0</v>
      </c>
      <c r="AC81" s="203">
        <v>11.32</v>
      </c>
      <c r="AD81" s="203">
        <v>0</v>
      </c>
      <c r="AE81" s="203">
        <v>0</v>
      </c>
      <c r="AF81" s="203">
        <v>0</v>
      </c>
      <c r="AG81" s="203">
        <v>19.53</v>
      </c>
      <c r="AH81" s="203">
        <v>0</v>
      </c>
      <c r="AI81" s="203">
        <v>32.619999999999997</v>
      </c>
      <c r="AJ81" s="203">
        <v>0</v>
      </c>
      <c r="AK81" s="203">
        <v>1.56</v>
      </c>
      <c r="AL81" s="203">
        <v>0</v>
      </c>
      <c r="AM81" s="203">
        <v>0</v>
      </c>
      <c r="AN81" s="203">
        <v>0</v>
      </c>
      <c r="AO81" s="203">
        <v>148.19999999999999</v>
      </c>
      <c r="AP81" s="203">
        <v>0</v>
      </c>
    </row>
    <row r="82" spans="1:42">
      <c r="A82" t="s">
        <v>124</v>
      </c>
      <c r="B82" s="203">
        <v>0</v>
      </c>
      <c r="C82" s="203">
        <v>8.94</v>
      </c>
      <c r="D82" s="203">
        <v>1.87</v>
      </c>
      <c r="E82" s="203">
        <v>0</v>
      </c>
      <c r="F82" s="203">
        <v>14.89</v>
      </c>
      <c r="G82" s="203">
        <v>2.76</v>
      </c>
      <c r="H82" s="203">
        <v>0</v>
      </c>
      <c r="I82" s="203">
        <v>13.64</v>
      </c>
      <c r="J82" s="203">
        <v>0.56000000000000005</v>
      </c>
      <c r="K82" s="203">
        <v>1.81</v>
      </c>
      <c r="L82" s="203">
        <v>2.2799999999999998</v>
      </c>
      <c r="M82" s="203">
        <v>0</v>
      </c>
      <c r="N82" s="203">
        <v>1.06</v>
      </c>
      <c r="O82" s="203">
        <v>1.76</v>
      </c>
      <c r="P82" s="203">
        <v>2.42</v>
      </c>
      <c r="Q82" s="203">
        <v>0.19</v>
      </c>
      <c r="R82" s="203">
        <v>0.38</v>
      </c>
      <c r="S82" s="203">
        <v>0.23</v>
      </c>
      <c r="T82" s="203">
        <v>0</v>
      </c>
      <c r="U82" s="203">
        <v>7.02</v>
      </c>
      <c r="V82" s="203">
        <v>0.13</v>
      </c>
      <c r="W82" s="203">
        <v>0.27</v>
      </c>
      <c r="X82" s="203">
        <v>1.31</v>
      </c>
      <c r="Y82" s="203">
        <v>0</v>
      </c>
      <c r="Z82" s="203">
        <v>2.19</v>
      </c>
      <c r="AA82" s="203">
        <v>0.71</v>
      </c>
      <c r="AB82" s="203">
        <v>0</v>
      </c>
      <c r="AC82" s="203">
        <v>11.32</v>
      </c>
      <c r="AD82" s="203">
        <v>0</v>
      </c>
      <c r="AE82" s="203">
        <v>0</v>
      </c>
      <c r="AF82" s="203">
        <v>0</v>
      </c>
      <c r="AG82" s="203">
        <v>19.53</v>
      </c>
      <c r="AH82" s="203">
        <v>0</v>
      </c>
      <c r="AI82" s="203">
        <v>32.619999999999997</v>
      </c>
      <c r="AJ82" s="203">
        <v>0</v>
      </c>
      <c r="AK82" s="203">
        <v>1.56</v>
      </c>
      <c r="AL82" s="203">
        <v>0</v>
      </c>
      <c r="AM82" s="203">
        <v>0</v>
      </c>
      <c r="AN82" s="203">
        <v>0</v>
      </c>
      <c r="AO82" s="203">
        <v>148.19999999999999</v>
      </c>
      <c r="AP82" s="203">
        <v>0</v>
      </c>
    </row>
    <row r="83" spans="1:42">
      <c r="A83" t="s">
        <v>125</v>
      </c>
      <c r="B83" s="203">
        <v>0</v>
      </c>
      <c r="C83" s="203">
        <v>8.94</v>
      </c>
      <c r="D83" s="203">
        <v>1.87</v>
      </c>
      <c r="E83" s="203">
        <v>0</v>
      </c>
      <c r="F83" s="203">
        <v>14.89</v>
      </c>
      <c r="G83" s="203">
        <v>2.76</v>
      </c>
      <c r="H83" s="203">
        <v>0</v>
      </c>
      <c r="I83" s="203">
        <v>13.64</v>
      </c>
      <c r="J83" s="203">
        <v>0.56000000000000005</v>
      </c>
      <c r="K83" s="203">
        <v>1.81</v>
      </c>
      <c r="L83" s="203">
        <v>2.2799999999999998</v>
      </c>
      <c r="M83" s="203">
        <v>0</v>
      </c>
      <c r="N83" s="203">
        <v>1.06</v>
      </c>
      <c r="O83" s="203">
        <v>1.76</v>
      </c>
      <c r="P83" s="203">
        <v>2.42</v>
      </c>
      <c r="Q83" s="203">
        <v>0.19</v>
      </c>
      <c r="R83" s="203">
        <v>0.38</v>
      </c>
      <c r="S83" s="203">
        <v>0.23</v>
      </c>
      <c r="T83" s="203">
        <v>0</v>
      </c>
      <c r="U83" s="203">
        <v>7.42</v>
      </c>
      <c r="V83" s="203">
        <v>0.13</v>
      </c>
      <c r="W83" s="203">
        <v>0.3</v>
      </c>
      <c r="X83" s="203">
        <v>1.31</v>
      </c>
      <c r="Y83" s="203">
        <v>0</v>
      </c>
      <c r="Z83" s="203">
        <v>2.19</v>
      </c>
      <c r="AA83" s="203">
        <v>0.71</v>
      </c>
      <c r="AB83" s="203">
        <v>0</v>
      </c>
      <c r="AC83" s="203">
        <v>11.32</v>
      </c>
      <c r="AD83" s="203">
        <v>0</v>
      </c>
      <c r="AE83" s="203">
        <v>0</v>
      </c>
      <c r="AF83" s="203">
        <v>0</v>
      </c>
      <c r="AG83" s="203">
        <v>19.53</v>
      </c>
      <c r="AH83" s="203">
        <v>0</v>
      </c>
      <c r="AI83" s="203">
        <v>32.619999999999997</v>
      </c>
      <c r="AJ83" s="203">
        <v>0</v>
      </c>
      <c r="AK83" s="203">
        <v>1.56</v>
      </c>
      <c r="AL83" s="203">
        <v>0</v>
      </c>
      <c r="AM83" s="203">
        <v>0</v>
      </c>
      <c r="AN83" s="203">
        <v>0</v>
      </c>
      <c r="AO83" s="203">
        <v>148.19999999999999</v>
      </c>
      <c r="AP83" s="203">
        <v>0</v>
      </c>
    </row>
    <row r="84" spans="1:42">
      <c r="A84" t="s">
        <v>126</v>
      </c>
      <c r="B84" s="203">
        <v>0</v>
      </c>
      <c r="C84" s="203">
        <v>8.94</v>
      </c>
      <c r="D84" s="203">
        <v>1.87</v>
      </c>
      <c r="E84" s="203">
        <v>0</v>
      </c>
      <c r="F84" s="203">
        <v>14.89</v>
      </c>
      <c r="G84" s="203">
        <v>2.76</v>
      </c>
      <c r="H84" s="203">
        <v>0</v>
      </c>
      <c r="I84" s="203">
        <v>13.64</v>
      </c>
      <c r="J84" s="203">
        <v>0.56000000000000005</v>
      </c>
      <c r="K84" s="203">
        <v>1.81</v>
      </c>
      <c r="L84" s="203">
        <v>2.2799999999999998</v>
      </c>
      <c r="M84" s="203">
        <v>0</v>
      </c>
      <c r="N84" s="203">
        <v>1.06</v>
      </c>
      <c r="O84" s="203">
        <v>1.76</v>
      </c>
      <c r="P84" s="203">
        <v>2.42</v>
      </c>
      <c r="Q84" s="203">
        <v>0.19</v>
      </c>
      <c r="R84" s="203">
        <v>0.38</v>
      </c>
      <c r="S84" s="203">
        <v>0.23</v>
      </c>
      <c r="T84" s="203">
        <v>0</v>
      </c>
      <c r="U84" s="203">
        <v>7.7</v>
      </c>
      <c r="V84" s="203">
        <v>0.13</v>
      </c>
      <c r="W84" s="203">
        <v>0.3</v>
      </c>
      <c r="X84" s="203">
        <v>1.31</v>
      </c>
      <c r="Y84" s="203">
        <v>0</v>
      </c>
      <c r="Z84" s="203">
        <v>2.19</v>
      </c>
      <c r="AA84" s="203">
        <v>0.71</v>
      </c>
      <c r="AB84" s="203">
        <v>0</v>
      </c>
      <c r="AC84" s="203">
        <v>11.32</v>
      </c>
      <c r="AD84" s="203">
        <v>0</v>
      </c>
      <c r="AE84" s="203">
        <v>0</v>
      </c>
      <c r="AF84" s="203">
        <v>0</v>
      </c>
      <c r="AG84" s="203">
        <v>19.53</v>
      </c>
      <c r="AH84" s="203">
        <v>0</v>
      </c>
      <c r="AI84" s="203">
        <v>32.619999999999997</v>
      </c>
      <c r="AJ84" s="203">
        <v>0</v>
      </c>
      <c r="AK84" s="203">
        <v>1.56</v>
      </c>
      <c r="AL84" s="203">
        <v>0</v>
      </c>
      <c r="AM84" s="203">
        <v>0</v>
      </c>
      <c r="AN84" s="203">
        <v>0</v>
      </c>
      <c r="AO84" s="203">
        <v>148.19999999999999</v>
      </c>
      <c r="AP84" s="203">
        <v>0</v>
      </c>
    </row>
    <row r="85" spans="1:42">
      <c r="A85" t="s">
        <v>127</v>
      </c>
      <c r="B85" s="203">
        <v>0</v>
      </c>
      <c r="C85" s="203">
        <v>8.94</v>
      </c>
      <c r="D85" s="203">
        <v>1.87</v>
      </c>
      <c r="E85" s="203">
        <v>0</v>
      </c>
      <c r="F85" s="203">
        <v>14.89</v>
      </c>
      <c r="G85" s="203">
        <v>2.76</v>
      </c>
      <c r="H85" s="203">
        <v>0</v>
      </c>
      <c r="I85" s="203">
        <v>13.64</v>
      </c>
      <c r="J85" s="203">
        <v>0.56000000000000005</v>
      </c>
      <c r="K85" s="203">
        <v>1.81</v>
      </c>
      <c r="L85" s="203">
        <v>2.2799999999999998</v>
      </c>
      <c r="M85" s="203">
        <v>0</v>
      </c>
      <c r="N85" s="203">
        <v>1.06</v>
      </c>
      <c r="O85" s="203">
        <v>1.76</v>
      </c>
      <c r="P85" s="203">
        <v>2.42</v>
      </c>
      <c r="Q85" s="203">
        <v>0.19</v>
      </c>
      <c r="R85" s="203">
        <v>0.38</v>
      </c>
      <c r="S85" s="203">
        <v>0.23</v>
      </c>
      <c r="T85" s="203">
        <v>0</v>
      </c>
      <c r="U85" s="203">
        <v>7.9</v>
      </c>
      <c r="V85" s="203">
        <v>0.13</v>
      </c>
      <c r="W85" s="203">
        <v>0.3</v>
      </c>
      <c r="X85" s="203">
        <v>1.31</v>
      </c>
      <c r="Y85" s="203">
        <v>0</v>
      </c>
      <c r="Z85" s="203">
        <v>2.19</v>
      </c>
      <c r="AA85" s="203">
        <v>0.71</v>
      </c>
      <c r="AB85" s="203">
        <v>0</v>
      </c>
      <c r="AC85" s="203">
        <v>11.32</v>
      </c>
      <c r="AD85" s="203">
        <v>0</v>
      </c>
      <c r="AE85" s="203">
        <v>0</v>
      </c>
      <c r="AF85" s="203">
        <v>0</v>
      </c>
      <c r="AG85" s="203">
        <v>19.53</v>
      </c>
      <c r="AH85" s="203">
        <v>0</v>
      </c>
      <c r="AI85" s="203">
        <v>32.619999999999997</v>
      </c>
      <c r="AJ85" s="203">
        <v>0</v>
      </c>
      <c r="AK85" s="203">
        <v>1.25</v>
      </c>
      <c r="AL85" s="203">
        <v>0</v>
      </c>
      <c r="AM85" s="203">
        <v>0</v>
      </c>
      <c r="AN85" s="203">
        <v>0</v>
      </c>
      <c r="AO85" s="203">
        <v>148.19999999999999</v>
      </c>
      <c r="AP85" s="203">
        <v>0</v>
      </c>
    </row>
    <row r="86" spans="1:42">
      <c r="A86" t="s">
        <v>128</v>
      </c>
      <c r="B86" s="203">
        <v>0</v>
      </c>
      <c r="C86" s="203">
        <v>8.94</v>
      </c>
      <c r="D86" s="203">
        <v>1.87</v>
      </c>
      <c r="E86" s="203">
        <v>0</v>
      </c>
      <c r="F86" s="203">
        <v>14.89</v>
      </c>
      <c r="G86" s="203">
        <v>2.76</v>
      </c>
      <c r="H86" s="203">
        <v>0</v>
      </c>
      <c r="I86" s="203">
        <v>13.64</v>
      </c>
      <c r="J86" s="203">
        <v>0.56000000000000005</v>
      </c>
      <c r="K86" s="203">
        <v>1.81</v>
      </c>
      <c r="L86" s="203">
        <v>2.2799999999999998</v>
      </c>
      <c r="M86" s="203">
        <v>0</v>
      </c>
      <c r="N86" s="203">
        <v>1.06</v>
      </c>
      <c r="O86" s="203">
        <v>1.76</v>
      </c>
      <c r="P86" s="203">
        <v>2.42</v>
      </c>
      <c r="Q86" s="203">
        <v>0.19</v>
      </c>
      <c r="R86" s="203">
        <v>0.38</v>
      </c>
      <c r="S86" s="203">
        <v>0.23</v>
      </c>
      <c r="T86" s="203">
        <v>0</v>
      </c>
      <c r="U86" s="203">
        <v>8.06</v>
      </c>
      <c r="V86" s="203">
        <v>0.13</v>
      </c>
      <c r="W86" s="203">
        <v>0.3</v>
      </c>
      <c r="X86" s="203">
        <v>1.31</v>
      </c>
      <c r="Y86" s="203">
        <v>0</v>
      </c>
      <c r="Z86" s="203">
        <v>2.19</v>
      </c>
      <c r="AA86" s="203">
        <v>0.71</v>
      </c>
      <c r="AB86" s="203">
        <v>0</v>
      </c>
      <c r="AC86" s="203">
        <v>11.32</v>
      </c>
      <c r="AD86" s="203">
        <v>0</v>
      </c>
      <c r="AE86" s="203">
        <v>0</v>
      </c>
      <c r="AF86" s="203">
        <v>0</v>
      </c>
      <c r="AG86" s="203">
        <v>19.53</v>
      </c>
      <c r="AH86" s="203">
        <v>0</v>
      </c>
      <c r="AI86" s="203">
        <v>32.619999999999997</v>
      </c>
      <c r="AJ86" s="203">
        <v>0</v>
      </c>
      <c r="AK86" s="203">
        <v>1.25</v>
      </c>
      <c r="AL86" s="203">
        <v>0</v>
      </c>
      <c r="AM86" s="203">
        <v>0</v>
      </c>
      <c r="AN86" s="203">
        <v>0</v>
      </c>
      <c r="AO86" s="203">
        <v>148.19999999999999</v>
      </c>
      <c r="AP86" s="203">
        <v>0</v>
      </c>
    </row>
    <row r="87" spans="1:42">
      <c r="A87" t="s">
        <v>129</v>
      </c>
      <c r="B87" s="203">
        <v>0</v>
      </c>
      <c r="C87" s="203">
        <v>8.94</v>
      </c>
      <c r="D87" s="203">
        <v>1.87</v>
      </c>
      <c r="E87" s="203">
        <v>0</v>
      </c>
      <c r="F87" s="203">
        <v>14.89</v>
      </c>
      <c r="G87" s="203">
        <v>2.76</v>
      </c>
      <c r="H87" s="203">
        <v>0</v>
      </c>
      <c r="I87" s="203">
        <v>13.64</v>
      </c>
      <c r="J87" s="203">
        <v>0.56000000000000005</v>
      </c>
      <c r="K87" s="203">
        <v>1.81</v>
      </c>
      <c r="L87" s="203">
        <v>24.72</v>
      </c>
      <c r="M87" s="203">
        <v>0</v>
      </c>
      <c r="N87" s="203">
        <v>1.06</v>
      </c>
      <c r="O87" s="203">
        <v>1.76</v>
      </c>
      <c r="P87" s="203">
        <v>2.42</v>
      </c>
      <c r="Q87" s="203">
        <v>0.19</v>
      </c>
      <c r="R87" s="203">
        <v>0.38</v>
      </c>
      <c r="S87" s="203">
        <v>0.23</v>
      </c>
      <c r="T87" s="203">
        <v>0</v>
      </c>
      <c r="U87" s="203">
        <v>8.23</v>
      </c>
      <c r="V87" s="203">
        <v>0.13</v>
      </c>
      <c r="W87" s="203">
        <v>0.3</v>
      </c>
      <c r="X87" s="203">
        <v>1.31</v>
      </c>
      <c r="Y87" s="203">
        <v>0</v>
      </c>
      <c r="Z87" s="203">
        <v>2.19</v>
      </c>
      <c r="AA87" s="203">
        <v>0.71</v>
      </c>
      <c r="AB87" s="203">
        <v>0</v>
      </c>
      <c r="AC87" s="203">
        <v>-3.66</v>
      </c>
      <c r="AD87" s="203">
        <v>0</v>
      </c>
      <c r="AE87" s="203">
        <v>0</v>
      </c>
      <c r="AF87" s="203">
        <v>0</v>
      </c>
      <c r="AG87" s="203">
        <v>19.53</v>
      </c>
      <c r="AH87" s="203">
        <v>0</v>
      </c>
      <c r="AI87" s="203">
        <v>32.619999999999997</v>
      </c>
      <c r="AJ87" s="203">
        <v>0</v>
      </c>
      <c r="AK87" s="203">
        <v>0.46</v>
      </c>
      <c r="AL87" s="203">
        <v>0</v>
      </c>
      <c r="AM87" s="203">
        <v>0</v>
      </c>
      <c r="AN87" s="203">
        <v>0</v>
      </c>
      <c r="AO87" s="203">
        <v>148.19999999999999</v>
      </c>
      <c r="AP87" s="203">
        <v>0</v>
      </c>
    </row>
    <row r="88" spans="1:42">
      <c r="A88" t="s">
        <v>130</v>
      </c>
      <c r="B88" s="203">
        <v>0</v>
      </c>
      <c r="C88" s="203">
        <v>8.94</v>
      </c>
      <c r="D88" s="203">
        <v>1.87</v>
      </c>
      <c r="E88" s="203">
        <v>0</v>
      </c>
      <c r="F88" s="203">
        <v>14.89</v>
      </c>
      <c r="G88" s="203">
        <v>2.76</v>
      </c>
      <c r="H88" s="203">
        <v>0</v>
      </c>
      <c r="I88" s="203">
        <v>13.64</v>
      </c>
      <c r="J88" s="203">
        <v>0.56000000000000005</v>
      </c>
      <c r="K88" s="203">
        <v>1.81</v>
      </c>
      <c r="L88" s="203">
        <v>45.95</v>
      </c>
      <c r="M88" s="203">
        <v>0</v>
      </c>
      <c r="N88" s="203">
        <v>1.06</v>
      </c>
      <c r="O88" s="203">
        <v>1.76</v>
      </c>
      <c r="P88" s="203">
        <v>2.42</v>
      </c>
      <c r="Q88" s="203">
        <v>0.19</v>
      </c>
      <c r="R88" s="203">
        <v>0.38</v>
      </c>
      <c r="S88" s="203">
        <v>0.23</v>
      </c>
      <c r="T88" s="203">
        <v>0</v>
      </c>
      <c r="U88" s="203">
        <v>8.39</v>
      </c>
      <c r="V88" s="203">
        <v>0.13</v>
      </c>
      <c r="W88" s="203">
        <v>0.3</v>
      </c>
      <c r="X88" s="203">
        <v>1.31</v>
      </c>
      <c r="Y88" s="203">
        <v>0</v>
      </c>
      <c r="Z88" s="203">
        <v>2.19</v>
      </c>
      <c r="AA88" s="203">
        <v>0.71</v>
      </c>
      <c r="AB88" s="203">
        <v>0</v>
      </c>
      <c r="AC88" s="203">
        <v>-3.66</v>
      </c>
      <c r="AD88" s="203">
        <v>0</v>
      </c>
      <c r="AE88" s="203">
        <v>0</v>
      </c>
      <c r="AF88" s="203">
        <v>0</v>
      </c>
      <c r="AG88" s="203">
        <v>19.53</v>
      </c>
      <c r="AH88" s="203">
        <v>0</v>
      </c>
      <c r="AI88" s="203">
        <v>32.619999999999997</v>
      </c>
      <c r="AJ88" s="203">
        <v>0</v>
      </c>
      <c r="AK88" s="203">
        <v>0.46</v>
      </c>
      <c r="AL88" s="203">
        <v>0</v>
      </c>
      <c r="AM88" s="203">
        <v>0</v>
      </c>
      <c r="AN88" s="203">
        <v>0</v>
      </c>
      <c r="AO88" s="203">
        <v>148.19999999999999</v>
      </c>
      <c r="AP88" s="203">
        <v>0</v>
      </c>
    </row>
    <row r="89" spans="1:42">
      <c r="A89" t="s">
        <v>131</v>
      </c>
      <c r="B89" s="203">
        <v>0</v>
      </c>
      <c r="C89" s="203">
        <v>8.94</v>
      </c>
      <c r="D89" s="203">
        <v>1.87</v>
      </c>
      <c r="E89" s="203">
        <v>0</v>
      </c>
      <c r="F89" s="203">
        <v>14.89</v>
      </c>
      <c r="G89" s="203">
        <v>2.76</v>
      </c>
      <c r="H89" s="203">
        <v>0</v>
      </c>
      <c r="I89" s="203">
        <v>13.64</v>
      </c>
      <c r="J89" s="203">
        <v>0.56000000000000005</v>
      </c>
      <c r="K89" s="203">
        <v>1.81</v>
      </c>
      <c r="L89" s="203">
        <v>45.95</v>
      </c>
      <c r="M89" s="203">
        <v>0</v>
      </c>
      <c r="N89" s="203">
        <v>1.06</v>
      </c>
      <c r="O89" s="203">
        <v>1.76</v>
      </c>
      <c r="P89" s="203">
        <v>2.42</v>
      </c>
      <c r="Q89" s="203">
        <v>0.19</v>
      </c>
      <c r="R89" s="203">
        <v>0.38</v>
      </c>
      <c r="S89" s="203">
        <v>0.23</v>
      </c>
      <c r="T89" s="203">
        <v>0</v>
      </c>
      <c r="U89" s="203">
        <v>8.39</v>
      </c>
      <c r="V89" s="203">
        <v>0.13</v>
      </c>
      <c r="W89" s="203">
        <v>0.28999999999999998</v>
      </c>
      <c r="X89" s="203">
        <v>1.31</v>
      </c>
      <c r="Y89" s="203">
        <v>0</v>
      </c>
      <c r="Z89" s="203">
        <v>2.19</v>
      </c>
      <c r="AA89" s="203">
        <v>0.71</v>
      </c>
      <c r="AB89" s="203">
        <v>0</v>
      </c>
      <c r="AC89" s="203">
        <v>-3.66</v>
      </c>
      <c r="AD89" s="203">
        <v>0</v>
      </c>
      <c r="AE89" s="203">
        <v>0</v>
      </c>
      <c r="AF89" s="203">
        <v>0</v>
      </c>
      <c r="AG89" s="203">
        <v>19.53</v>
      </c>
      <c r="AH89" s="203">
        <v>0</v>
      </c>
      <c r="AI89" s="203">
        <v>32.619999999999997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148.19999999999999</v>
      </c>
      <c r="AP89" s="203">
        <v>0</v>
      </c>
    </row>
    <row r="90" spans="1:42">
      <c r="A90" t="s">
        <v>132</v>
      </c>
      <c r="B90" s="203">
        <v>0</v>
      </c>
      <c r="C90" s="203">
        <v>8.94</v>
      </c>
      <c r="D90" s="203">
        <v>1.87</v>
      </c>
      <c r="E90" s="203">
        <v>0</v>
      </c>
      <c r="F90" s="203">
        <v>14.89</v>
      </c>
      <c r="G90" s="203">
        <v>2.76</v>
      </c>
      <c r="H90" s="203">
        <v>0</v>
      </c>
      <c r="I90" s="203">
        <v>13.64</v>
      </c>
      <c r="J90" s="203">
        <v>0.56000000000000005</v>
      </c>
      <c r="K90" s="203">
        <v>1.81</v>
      </c>
      <c r="L90" s="203">
        <v>45.95</v>
      </c>
      <c r="M90" s="203">
        <v>0</v>
      </c>
      <c r="N90" s="203">
        <v>1.06</v>
      </c>
      <c r="O90" s="203">
        <v>1.76</v>
      </c>
      <c r="P90" s="203">
        <v>2.42</v>
      </c>
      <c r="Q90" s="203">
        <v>0.19</v>
      </c>
      <c r="R90" s="203">
        <v>0.38</v>
      </c>
      <c r="S90" s="203">
        <v>0.23</v>
      </c>
      <c r="T90" s="203">
        <v>0</v>
      </c>
      <c r="U90" s="203">
        <v>8.39</v>
      </c>
      <c r="V90" s="203">
        <v>0.13</v>
      </c>
      <c r="W90" s="203">
        <v>0.3</v>
      </c>
      <c r="X90" s="203">
        <v>1.31</v>
      </c>
      <c r="Y90" s="203">
        <v>0</v>
      </c>
      <c r="Z90" s="203">
        <v>2.19</v>
      </c>
      <c r="AA90" s="203">
        <v>0.71</v>
      </c>
      <c r="AB90" s="203">
        <v>0</v>
      </c>
      <c r="AC90" s="203">
        <v>-3.66</v>
      </c>
      <c r="AD90" s="203">
        <v>0</v>
      </c>
      <c r="AE90" s="203">
        <v>0</v>
      </c>
      <c r="AF90" s="203">
        <v>0</v>
      </c>
      <c r="AG90" s="203">
        <v>19.53</v>
      </c>
      <c r="AH90" s="203">
        <v>0</v>
      </c>
      <c r="AI90" s="203">
        <v>32.619999999999997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148.19999999999999</v>
      </c>
      <c r="AP90" s="203">
        <v>0</v>
      </c>
    </row>
    <row r="91" spans="1:42">
      <c r="A91" t="s">
        <v>133</v>
      </c>
      <c r="B91" s="203">
        <v>0</v>
      </c>
      <c r="C91" s="203">
        <v>8.94</v>
      </c>
      <c r="D91" s="203">
        <v>1.87</v>
      </c>
      <c r="E91" s="203">
        <v>0</v>
      </c>
      <c r="F91" s="203">
        <v>12.69</v>
      </c>
      <c r="G91" s="203">
        <v>4.97</v>
      </c>
      <c r="H91" s="203">
        <v>0</v>
      </c>
      <c r="I91" s="203">
        <v>13.64</v>
      </c>
      <c r="J91" s="203">
        <v>0.56000000000000005</v>
      </c>
      <c r="K91" s="203">
        <v>1.81</v>
      </c>
      <c r="L91" s="203">
        <v>45.95</v>
      </c>
      <c r="M91" s="203">
        <v>0</v>
      </c>
      <c r="N91" s="203">
        <v>1.06</v>
      </c>
      <c r="O91" s="203">
        <v>1.76</v>
      </c>
      <c r="P91" s="203">
        <v>2.42</v>
      </c>
      <c r="Q91" s="203">
        <v>0.19</v>
      </c>
      <c r="R91" s="203">
        <v>0.38</v>
      </c>
      <c r="S91" s="203">
        <v>0.23</v>
      </c>
      <c r="T91" s="203">
        <v>0</v>
      </c>
      <c r="U91" s="203">
        <v>8.11</v>
      </c>
      <c r="V91" s="203">
        <v>0.13</v>
      </c>
      <c r="W91" s="203">
        <v>0.3</v>
      </c>
      <c r="X91" s="203">
        <v>1.31</v>
      </c>
      <c r="Y91" s="203">
        <v>0</v>
      </c>
      <c r="Z91" s="203">
        <v>2.19</v>
      </c>
      <c r="AA91" s="203">
        <v>0.71</v>
      </c>
      <c r="AB91" s="203">
        <v>0</v>
      </c>
      <c r="AC91" s="203">
        <v>11.32</v>
      </c>
      <c r="AD91" s="203">
        <v>0</v>
      </c>
      <c r="AE91" s="203">
        <v>0</v>
      </c>
      <c r="AF91" s="203">
        <v>0</v>
      </c>
      <c r="AG91" s="203">
        <v>19.53</v>
      </c>
      <c r="AH91" s="203">
        <v>0</v>
      </c>
      <c r="AI91" s="203">
        <v>32.619999999999997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148.19999999999999</v>
      </c>
      <c r="AP91" s="203">
        <v>0</v>
      </c>
    </row>
    <row r="92" spans="1:42">
      <c r="A92" t="s">
        <v>134</v>
      </c>
      <c r="B92" s="203">
        <v>0</v>
      </c>
      <c r="C92" s="203">
        <v>8.94</v>
      </c>
      <c r="D92" s="203">
        <v>1.87</v>
      </c>
      <c r="E92" s="203">
        <v>0</v>
      </c>
      <c r="F92" s="203">
        <v>13.24</v>
      </c>
      <c r="G92" s="203">
        <v>4.1399999999999997</v>
      </c>
      <c r="H92" s="203">
        <v>0</v>
      </c>
      <c r="I92" s="203">
        <v>13.64</v>
      </c>
      <c r="J92" s="203">
        <v>0.56000000000000005</v>
      </c>
      <c r="K92" s="203">
        <v>27.67</v>
      </c>
      <c r="L92" s="203">
        <v>45.95</v>
      </c>
      <c r="M92" s="203">
        <v>0</v>
      </c>
      <c r="N92" s="203">
        <v>1.06</v>
      </c>
      <c r="O92" s="203">
        <v>1.76</v>
      </c>
      <c r="P92" s="203">
        <v>2.42</v>
      </c>
      <c r="Q92" s="203">
        <v>0.19</v>
      </c>
      <c r="R92" s="203">
        <v>0.38</v>
      </c>
      <c r="S92" s="203">
        <v>0.23</v>
      </c>
      <c r="T92" s="203">
        <v>0</v>
      </c>
      <c r="U92" s="203">
        <v>8.11</v>
      </c>
      <c r="V92" s="203">
        <v>0.13</v>
      </c>
      <c r="W92" s="203">
        <v>0.3</v>
      </c>
      <c r="X92" s="203">
        <v>1.31</v>
      </c>
      <c r="Y92" s="203">
        <v>0</v>
      </c>
      <c r="Z92" s="203">
        <v>2.19</v>
      </c>
      <c r="AA92" s="203">
        <v>0.71</v>
      </c>
      <c r="AB92" s="203">
        <v>0</v>
      </c>
      <c r="AC92" s="203">
        <v>11.32</v>
      </c>
      <c r="AD92" s="203">
        <v>0</v>
      </c>
      <c r="AE92" s="203">
        <v>0</v>
      </c>
      <c r="AF92" s="203">
        <v>0</v>
      </c>
      <c r="AG92" s="203">
        <v>19.53</v>
      </c>
      <c r="AH92" s="203">
        <v>0</v>
      </c>
      <c r="AI92" s="203">
        <v>32.619999999999997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148.19999999999999</v>
      </c>
      <c r="AP92" s="203">
        <v>0</v>
      </c>
    </row>
    <row r="93" spans="1:42">
      <c r="A93" t="s">
        <v>135</v>
      </c>
      <c r="B93" s="203">
        <v>0</v>
      </c>
      <c r="C93" s="203">
        <v>8.94</v>
      </c>
      <c r="D93" s="203">
        <v>1.87</v>
      </c>
      <c r="E93" s="203">
        <v>0</v>
      </c>
      <c r="F93" s="203">
        <v>13.52</v>
      </c>
      <c r="G93" s="203">
        <v>4.1399999999999997</v>
      </c>
      <c r="H93" s="203">
        <v>0</v>
      </c>
      <c r="I93" s="203">
        <v>13.64</v>
      </c>
      <c r="J93" s="203">
        <v>0.56000000000000005</v>
      </c>
      <c r="K93" s="203">
        <v>1.81</v>
      </c>
      <c r="L93" s="203">
        <v>45.95</v>
      </c>
      <c r="M93" s="203">
        <v>0</v>
      </c>
      <c r="N93" s="203">
        <v>1.06</v>
      </c>
      <c r="O93" s="203">
        <v>1.76</v>
      </c>
      <c r="P93" s="203">
        <v>2.42</v>
      </c>
      <c r="Q93" s="203">
        <v>0.38</v>
      </c>
      <c r="R93" s="203">
        <v>0.74</v>
      </c>
      <c r="S93" s="203">
        <v>0.46</v>
      </c>
      <c r="T93" s="203">
        <v>0</v>
      </c>
      <c r="U93" s="203">
        <v>8.11</v>
      </c>
      <c r="V93" s="203">
        <v>0.13</v>
      </c>
      <c r="W93" s="203">
        <v>0.31</v>
      </c>
      <c r="X93" s="203">
        <v>1.31</v>
      </c>
      <c r="Y93" s="203">
        <v>0</v>
      </c>
      <c r="Z93" s="203">
        <v>2.19</v>
      </c>
      <c r="AA93" s="203">
        <v>0.71</v>
      </c>
      <c r="AB93" s="203">
        <v>0</v>
      </c>
      <c r="AC93" s="203">
        <v>11.32</v>
      </c>
      <c r="AD93" s="203">
        <v>0</v>
      </c>
      <c r="AE93" s="203">
        <v>0</v>
      </c>
      <c r="AF93" s="203">
        <v>0</v>
      </c>
      <c r="AG93" s="203">
        <v>19.53</v>
      </c>
      <c r="AH93" s="203">
        <v>0</v>
      </c>
      <c r="AI93" s="203">
        <v>32.619999999999997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148.19999999999999</v>
      </c>
      <c r="AP93" s="203">
        <v>0</v>
      </c>
    </row>
    <row r="94" spans="1:42">
      <c r="A94" t="s">
        <v>136</v>
      </c>
      <c r="B94" s="203">
        <v>0</v>
      </c>
      <c r="C94" s="203">
        <v>8.94</v>
      </c>
      <c r="D94" s="203">
        <v>1.87</v>
      </c>
      <c r="E94" s="203">
        <v>0</v>
      </c>
      <c r="F94" s="203">
        <v>13.52</v>
      </c>
      <c r="G94" s="203">
        <v>4.1399999999999997</v>
      </c>
      <c r="H94" s="203">
        <v>0</v>
      </c>
      <c r="I94" s="203">
        <v>13.64</v>
      </c>
      <c r="J94" s="203">
        <v>0.56000000000000005</v>
      </c>
      <c r="K94" s="203">
        <v>1.81</v>
      </c>
      <c r="L94" s="203">
        <v>31.47</v>
      </c>
      <c r="M94" s="203">
        <v>0</v>
      </c>
      <c r="N94" s="203">
        <v>1.06</v>
      </c>
      <c r="O94" s="203">
        <v>1.76</v>
      </c>
      <c r="P94" s="203">
        <v>2.42</v>
      </c>
      <c r="Q94" s="203">
        <v>0.38</v>
      </c>
      <c r="R94" s="203">
        <v>0.74</v>
      </c>
      <c r="S94" s="203">
        <v>0.46</v>
      </c>
      <c r="T94" s="203">
        <v>0</v>
      </c>
      <c r="U94" s="203">
        <v>8.11</v>
      </c>
      <c r="V94" s="203">
        <v>0.13</v>
      </c>
      <c r="W94" s="203">
        <v>0.31</v>
      </c>
      <c r="X94" s="203">
        <v>1.31</v>
      </c>
      <c r="Y94" s="203">
        <v>0</v>
      </c>
      <c r="Z94" s="203">
        <v>2.19</v>
      </c>
      <c r="AA94" s="203">
        <v>0.71</v>
      </c>
      <c r="AB94" s="203">
        <v>0</v>
      </c>
      <c r="AC94" s="203">
        <v>11.32</v>
      </c>
      <c r="AD94" s="203">
        <v>0</v>
      </c>
      <c r="AE94" s="203">
        <v>0</v>
      </c>
      <c r="AF94" s="203">
        <v>0</v>
      </c>
      <c r="AG94" s="203">
        <v>19.53</v>
      </c>
      <c r="AH94" s="203">
        <v>0</v>
      </c>
      <c r="AI94" s="203">
        <v>32.619999999999997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148.19999999999999</v>
      </c>
      <c r="AP94" s="203">
        <v>0</v>
      </c>
    </row>
    <row r="95" spans="1:42">
      <c r="A95" t="s">
        <v>137</v>
      </c>
      <c r="B95" s="203">
        <v>0</v>
      </c>
      <c r="C95" s="203">
        <v>8.94</v>
      </c>
      <c r="D95" s="203">
        <v>1.87</v>
      </c>
      <c r="E95" s="203">
        <v>0</v>
      </c>
      <c r="F95" s="203">
        <v>13.52</v>
      </c>
      <c r="G95" s="203">
        <v>4.1399999999999997</v>
      </c>
      <c r="H95" s="203">
        <v>0</v>
      </c>
      <c r="I95" s="203">
        <v>13.64</v>
      </c>
      <c r="J95" s="203">
        <v>0.56000000000000005</v>
      </c>
      <c r="K95" s="203">
        <v>1.81</v>
      </c>
      <c r="L95" s="203">
        <v>45.95</v>
      </c>
      <c r="M95" s="203">
        <v>0</v>
      </c>
      <c r="N95" s="203">
        <v>1.06</v>
      </c>
      <c r="O95" s="203">
        <v>1.76</v>
      </c>
      <c r="P95" s="203">
        <v>2.42</v>
      </c>
      <c r="Q95" s="203">
        <v>0.19</v>
      </c>
      <c r="R95" s="203">
        <v>0.38</v>
      </c>
      <c r="S95" s="203">
        <v>0.23</v>
      </c>
      <c r="T95" s="203">
        <v>0</v>
      </c>
      <c r="U95" s="203">
        <v>8.11</v>
      </c>
      <c r="V95" s="203">
        <v>0.13</v>
      </c>
      <c r="W95" s="203">
        <v>0.31</v>
      </c>
      <c r="X95" s="203">
        <v>1.31</v>
      </c>
      <c r="Y95" s="203">
        <v>0</v>
      </c>
      <c r="Z95" s="203">
        <v>2.19</v>
      </c>
      <c r="AA95" s="203">
        <v>11.34</v>
      </c>
      <c r="AB95" s="203">
        <v>0</v>
      </c>
      <c r="AC95" s="203">
        <v>11.32</v>
      </c>
      <c r="AD95" s="203">
        <v>0</v>
      </c>
      <c r="AE95" s="203">
        <v>0</v>
      </c>
      <c r="AF95" s="203">
        <v>0</v>
      </c>
      <c r="AG95" s="203">
        <v>19.53</v>
      </c>
      <c r="AH95" s="203">
        <v>0</v>
      </c>
      <c r="AI95" s="203">
        <v>32.619999999999997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148.19999999999999</v>
      </c>
      <c r="AP95" s="203">
        <v>0</v>
      </c>
    </row>
    <row r="96" spans="1:42">
      <c r="A96" t="s">
        <v>138</v>
      </c>
      <c r="B96" s="203">
        <v>0</v>
      </c>
      <c r="C96" s="203">
        <v>8.94</v>
      </c>
      <c r="D96" s="203">
        <v>1.87</v>
      </c>
      <c r="E96" s="203">
        <v>0</v>
      </c>
      <c r="F96" s="203">
        <v>13.52</v>
      </c>
      <c r="G96" s="203">
        <v>4.1399999999999997</v>
      </c>
      <c r="H96" s="203">
        <v>0</v>
      </c>
      <c r="I96" s="203">
        <v>13.64</v>
      </c>
      <c r="J96" s="203">
        <v>0.56000000000000005</v>
      </c>
      <c r="K96" s="203">
        <v>1.81</v>
      </c>
      <c r="L96" s="203">
        <v>45.95</v>
      </c>
      <c r="M96" s="203">
        <v>0</v>
      </c>
      <c r="N96" s="203">
        <v>1.06</v>
      </c>
      <c r="O96" s="203">
        <v>1.76</v>
      </c>
      <c r="P96" s="203">
        <v>2.42</v>
      </c>
      <c r="Q96" s="203">
        <v>0.19</v>
      </c>
      <c r="R96" s="203">
        <v>0.38</v>
      </c>
      <c r="S96" s="203">
        <v>0.23</v>
      </c>
      <c r="T96" s="203">
        <v>0</v>
      </c>
      <c r="U96" s="203">
        <v>8.11</v>
      </c>
      <c r="V96" s="203">
        <v>0.13</v>
      </c>
      <c r="W96" s="203">
        <v>0.31</v>
      </c>
      <c r="X96" s="203">
        <v>1.31</v>
      </c>
      <c r="Y96" s="203">
        <v>0</v>
      </c>
      <c r="Z96" s="203">
        <v>2.19</v>
      </c>
      <c r="AA96" s="203">
        <v>11.34</v>
      </c>
      <c r="AB96" s="203">
        <v>0</v>
      </c>
      <c r="AC96" s="203">
        <v>11.32</v>
      </c>
      <c r="AD96" s="203">
        <v>0</v>
      </c>
      <c r="AE96" s="203">
        <v>0</v>
      </c>
      <c r="AF96" s="203">
        <v>0</v>
      </c>
      <c r="AG96" s="203">
        <v>19.53</v>
      </c>
      <c r="AH96" s="203">
        <v>0</v>
      </c>
      <c r="AI96" s="203">
        <v>32.619999999999997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148.19999999999999</v>
      </c>
      <c r="AP96" s="203">
        <v>0</v>
      </c>
    </row>
    <row r="97" spans="1:42">
      <c r="A97" t="s">
        <v>139</v>
      </c>
      <c r="B97" s="203">
        <v>0</v>
      </c>
      <c r="C97" s="203">
        <v>8.94</v>
      </c>
      <c r="D97" s="203">
        <v>1.87</v>
      </c>
      <c r="E97" s="203">
        <v>0</v>
      </c>
      <c r="F97" s="203">
        <v>13.52</v>
      </c>
      <c r="G97" s="203">
        <v>4.1399999999999997</v>
      </c>
      <c r="H97" s="203">
        <v>0</v>
      </c>
      <c r="I97" s="203">
        <v>13.64</v>
      </c>
      <c r="J97" s="203">
        <v>0.56000000000000005</v>
      </c>
      <c r="K97" s="203">
        <v>13.19</v>
      </c>
      <c r="L97" s="203">
        <v>45.95</v>
      </c>
      <c r="M97" s="203">
        <v>0</v>
      </c>
      <c r="N97" s="203">
        <v>1.06</v>
      </c>
      <c r="O97" s="203">
        <v>1.76</v>
      </c>
      <c r="P97" s="203">
        <v>2.42</v>
      </c>
      <c r="Q97" s="203">
        <v>0.19</v>
      </c>
      <c r="R97" s="203">
        <v>0.38</v>
      </c>
      <c r="S97" s="203">
        <v>0.23</v>
      </c>
      <c r="T97" s="203">
        <v>0</v>
      </c>
      <c r="U97" s="203">
        <v>8.25</v>
      </c>
      <c r="V97" s="203">
        <v>0.13</v>
      </c>
      <c r="W97" s="203">
        <v>0.31</v>
      </c>
      <c r="X97" s="203">
        <v>1.31</v>
      </c>
      <c r="Y97" s="203">
        <v>0</v>
      </c>
      <c r="Z97" s="203">
        <v>2.19</v>
      </c>
      <c r="AA97" s="203">
        <v>11.34</v>
      </c>
      <c r="AB97" s="203">
        <v>0</v>
      </c>
      <c r="AC97" s="203">
        <v>11.32</v>
      </c>
      <c r="AD97" s="203">
        <v>0</v>
      </c>
      <c r="AE97" s="203">
        <v>0</v>
      </c>
      <c r="AF97" s="203">
        <v>0</v>
      </c>
      <c r="AG97" s="203">
        <v>19.53</v>
      </c>
      <c r="AH97" s="203">
        <v>0</v>
      </c>
      <c r="AI97" s="203">
        <v>32.619999999999997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148.19999999999999</v>
      </c>
      <c r="AP97" s="203">
        <v>0</v>
      </c>
    </row>
    <row r="98" spans="1:42">
      <c r="A98" t="s">
        <v>140</v>
      </c>
      <c r="B98" s="203">
        <v>0</v>
      </c>
      <c r="C98" s="203">
        <v>8.94</v>
      </c>
      <c r="D98" s="203">
        <v>1.87</v>
      </c>
      <c r="E98" s="203">
        <v>0</v>
      </c>
      <c r="F98" s="203">
        <v>13.52</v>
      </c>
      <c r="G98" s="203">
        <v>4.1399999999999997</v>
      </c>
      <c r="H98" s="203">
        <v>0</v>
      </c>
      <c r="I98" s="203">
        <v>13.64</v>
      </c>
      <c r="J98" s="203">
        <v>0.56000000000000005</v>
      </c>
      <c r="K98" s="203">
        <v>22.84</v>
      </c>
      <c r="L98" s="203">
        <v>45.95</v>
      </c>
      <c r="M98" s="203">
        <v>0</v>
      </c>
      <c r="N98" s="203">
        <v>1.06</v>
      </c>
      <c r="O98" s="203">
        <v>1.76</v>
      </c>
      <c r="P98" s="203">
        <v>2.42</v>
      </c>
      <c r="Q98" s="203">
        <v>0.19</v>
      </c>
      <c r="R98" s="203">
        <v>0.38</v>
      </c>
      <c r="S98" s="203">
        <v>0.23</v>
      </c>
      <c r="T98" s="203">
        <v>0</v>
      </c>
      <c r="U98" s="203">
        <v>8.25</v>
      </c>
      <c r="V98" s="203">
        <v>0.13</v>
      </c>
      <c r="W98" s="203">
        <v>0.31</v>
      </c>
      <c r="X98" s="203">
        <v>1.31</v>
      </c>
      <c r="Y98" s="203">
        <v>0</v>
      </c>
      <c r="Z98" s="203">
        <v>2.19</v>
      </c>
      <c r="AA98" s="203">
        <v>11.34</v>
      </c>
      <c r="AB98" s="203">
        <v>0</v>
      </c>
      <c r="AC98" s="203">
        <v>11.32</v>
      </c>
      <c r="AD98" s="203">
        <v>0</v>
      </c>
      <c r="AE98" s="203">
        <v>0</v>
      </c>
      <c r="AF98" s="203">
        <v>0</v>
      </c>
      <c r="AG98" s="203">
        <v>19.53</v>
      </c>
      <c r="AH98" s="203">
        <v>0</v>
      </c>
      <c r="AI98" s="203">
        <v>32.619999999999997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148.19999999999999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0.21540000000000045</v>
      </c>
      <c r="D99">
        <f t="shared" si="0"/>
        <v>4.4880000000000059E-2</v>
      </c>
      <c r="E99">
        <f t="shared" si="0"/>
        <v>0</v>
      </c>
      <c r="F99">
        <f t="shared" si="0"/>
        <v>0.32899500000000004</v>
      </c>
      <c r="G99">
        <f t="shared" si="0"/>
        <v>9.4737499999999808E-2</v>
      </c>
      <c r="H99">
        <f t="shared" si="0"/>
        <v>0</v>
      </c>
      <c r="I99">
        <f t="shared" si="0"/>
        <v>0.35153000000000023</v>
      </c>
      <c r="J99">
        <f t="shared" si="0"/>
        <v>1.5680000000000027E-2</v>
      </c>
      <c r="K99">
        <f t="shared" si="0"/>
        <v>0.31496999999999953</v>
      </c>
      <c r="L99">
        <f t="shared" si="0"/>
        <v>0.74296750000000056</v>
      </c>
      <c r="M99">
        <f t="shared" si="0"/>
        <v>0</v>
      </c>
      <c r="N99">
        <f t="shared" si="0"/>
        <v>2.5440000000000032E-2</v>
      </c>
      <c r="O99">
        <f t="shared" si="0"/>
        <v>4.2239999999999986E-2</v>
      </c>
      <c r="P99">
        <f t="shared" si="0"/>
        <v>6.4629999999999854E-2</v>
      </c>
      <c r="Q99">
        <f t="shared" si="0"/>
        <v>3.1884999999999983E-2</v>
      </c>
      <c r="R99">
        <f t="shared" si="0"/>
        <v>5.5102499999999971E-2</v>
      </c>
      <c r="S99">
        <f t="shared" si="0"/>
        <v>3.5232499999999937E-2</v>
      </c>
      <c r="T99">
        <f t="shared" si="0"/>
        <v>0</v>
      </c>
      <c r="U99">
        <f t="shared" si="0"/>
        <v>0.16793499999999997</v>
      </c>
      <c r="V99">
        <f t="shared" si="0"/>
        <v>8.7475000000000001E-3</v>
      </c>
      <c r="W99">
        <f t="shared" si="0"/>
        <v>1.3297500000000014E-2</v>
      </c>
      <c r="X99">
        <f t="shared" si="0"/>
        <v>6.4322500000000032E-2</v>
      </c>
      <c r="Y99">
        <f t="shared" si="0"/>
        <v>0</v>
      </c>
      <c r="Z99">
        <f t="shared" si="0"/>
        <v>7.3342499999999977E-2</v>
      </c>
      <c r="AA99">
        <f t="shared" si="0"/>
        <v>0.14145750000000004</v>
      </c>
      <c r="AB99">
        <f t="shared" si="0"/>
        <v>0</v>
      </c>
      <c r="AC99">
        <f t="shared" si="0"/>
        <v>0.13213249999999996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0.46871999999999947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9.2499999999999995E-3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3.5380800000000026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7.36</v>
      </c>
      <c r="AH3" s="203">
        <v>0</v>
      </c>
      <c r="AI3" s="203">
        <v>12.3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7.36</v>
      </c>
      <c r="AH4" s="203">
        <v>0</v>
      </c>
      <c r="AI4" s="203">
        <v>12.3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7.36</v>
      </c>
      <c r="AH5" s="203">
        <v>0</v>
      </c>
      <c r="AI5" s="203">
        <v>12.3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7.36</v>
      </c>
      <c r="AH6" s="203">
        <v>0</v>
      </c>
      <c r="AI6" s="203">
        <v>12.3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7.36</v>
      </c>
      <c r="AH7" s="203">
        <v>0</v>
      </c>
      <c r="AI7" s="203">
        <v>12.3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7.36</v>
      </c>
      <c r="AH8" s="203">
        <v>0</v>
      </c>
      <c r="AI8" s="203">
        <v>12.3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7.36</v>
      </c>
      <c r="AH9" s="203">
        <v>0</v>
      </c>
      <c r="AI9" s="203">
        <v>12.3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7.36</v>
      </c>
      <c r="AH10" s="203">
        <v>0</v>
      </c>
      <c r="AI10" s="203">
        <v>12.3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7.36</v>
      </c>
      <c r="AH11" s="203">
        <v>0</v>
      </c>
      <c r="AI11" s="203">
        <v>12.3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7.36</v>
      </c>
      <c r="AH12" s="203">
        <v>0</v>
      </c>
      <c r="AI12" s="203">
        <v>12.3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7.36</v>
      </c>
      <c r="AH13" s="203">
        <v>0</v>
      </c>
      <c r="AI13" s="203">
        <v>12.3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7.36</v>
      </c>
      <c r="AH14" s="203">
        <v>0</v>
      </c>
      <c r="AI14" s="203">
        <v>12.3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7.36</v>
      </c>
      <c r="AH15" s="203">
        <v>0</v>
      </c>
      <c r="AI15" s="203">
        <v>12.3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7.36</v>
      </c>
      <c r="AH16" s="203">
        <v>0</v>
      </c>
      <c r="AI16" s="203">
        <v>12.3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7.36</v>
      </c>
      <c r="AH17" s="203">
        <v>0</v>
      </c>
      <c r="AI17" s="203">
        <v>12.3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7.36</v>
      </c>
      <c r="AH18" s="203">
        <v>0</v>
      </c>
      <c r="AI18" s="203">
        <v>12.3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7.36</v>
      </c>
      <c r="AH19" s="203">
        <v>0</v>
      </c>
      <c r="AI19" s="203">
        <v>12.3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7.36</v>
      </c>
      <c r="AH20" s="203">
        <v>0</v>
      </c>
      <c r="AI20" s="203">
        <v>12.3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7.36</v>
      </c>
      <c r="AH21" s="203">
        <v>0</v>
      </c>
      <c r="AI21" s="203">
        <v>12.3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7.36</v>
      </c>
      <c r="AH22" s="203">
        <v>0</v>
      </c>
      <c r="AI22" s="203">
        <v>12.3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7.36</v>
      </c>
      <c r="AH23" s="203">
        <v>0</v>
      </c>
      <c r="AI23" s="203">
        <v>12.3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7.36</v>
      </c>
      <c r="AH24" s="203">
        <v>0</v>
      </c>
      <c r="AI24" s="203">
        <v>12.3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7.36</v>
      </c>
      <c r="AH25" s="203">
        <v>0</v>
      </c>
      <c r="AI25" s="203">
        <v>12.3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7.36</v>
      </c>
      <c r="AH26" s="203">
        <v>0</v>
      </c>
      <c r="AI26" s="203">
        <v>12.3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7.36</v>
      </c>
      <c r="AH27" s="203">
        <v>0</v>
      </c>
      <c r="AI27" s="203">
        <v>12.3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7.36</v>
      </c>
      <c r="AH28" s="203">
        <v>0</v>
      </c>
      <c r="AI28" s="203">
        <v>12.3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7.36</v>
      </c>
      <c r="AH29" s="203">
        <v>0</v>
      </c>
      <c r="AI29" s="203">
        <v>12.3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7.36</v>
      </c>
      <c r="AH30" s="203">
        <v>0</v>
      </c>
      <c r="AI30" s="203">
        <v>12.3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7.36</v>
      </c>
      <c r="AH31" s="203">
        <v>0</v>
      </c>
      <c r="AI31" s="203">
        <v>12.3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7.36</v>
      </c>
      <c r="AH32" s="203">
        <v>0</v>
      </c>
      <c r="AI32" s="203">
        <v>12.3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7.36</v>
      </c>
      <c r="AH33" s="203">
        <v>0</v>
      </c>
      <c r="AI33" s="203">
        <v>12.3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7.36</v>
      </c>
      <c r="AH34" s="203">
        <v>0</v>
      </c>
      <c r="AI34" s="203">
        <v>12.3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7.36</v>
      </c>
      <c r="AH35" s="203">
        <v>0</v>
      </c>
      <c r="AI35" s="203">
        <v>12.3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7.36</v>
      </c>
      <c r="AH36" s="203">
        <v>0</v>
      </c>
      <c r="AI36" s="203">
        <v>12.3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7.36</v>
      </c>
      <c r="AH37" s="203">
        <v>0</v>
      </c>
      <c r="AI37" s="203">
        <v>12.3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7.36</v>
      </c>
      <c r="AH38" s="203">
        <v>0</v>
      </c>
      <c r="AI38" s="203">
        <v>12.3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7.36</v>
      </c>
      <c r="AH39" s="203">
        <v>0</v>
      </c>
      <c r="AI39" s="203">
        <v>12.3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7.36</v>
      </c>
      <c r="AH40" s="203">
        <v>0</v>
      </c>
      <c r="AI40" s="203">
        <v>12.3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7.36</v>
      </c>
      <c r="AH41" s="203">
        <v>0</v>
      </c>
      <c r="AI41" s="203">
        <v>12.3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7.36</v>
      </c>
      <c r="AH42" s="203">
        <v>0</v>
      </c>
      <c r="AI42" s="203">
        <v>12.3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7.36</v>
      </c>
      <c r="AH43" s="203">
        <v>0</v>
      </c>
      <c r="AI43" s="203">
        <v>12.3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7.36</v>
      </c>
      <c r="AH44" s="203">
        <v>0</v>
      </c>
      <c r="AI44" s="203">
        <v>12.3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7.36</v>
      </c>
      <c r="AH45" s="203">
        <v>0</v>
      </c>
      <c r="AI45" s="203">
        <v>12.3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7.36</v>
      </c>
      <c r="AH46" s="203">
        <v>0</v>
      </c>
      <c r="AI46" s="203">
        <v>12.3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7.36</v>
      </c>
      <c r="AH47" s="203">
        <v>0</v>
      </c>
      <c r="AI47" s="203">
        <v>12.3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7.36</v>
      </c>
      <c r="AH48" s="203">
        <v>0</v>
      </c>
      <c r="AI48" s="203">
        <v>12.3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7.36</v>
      </c>
      <c r="AH49" s="203">
        <v>0</v>
      </c>
      <c r="AI49" s="203">
        <v>12.3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7.36</v>
      </c>
      <c r="AH50" s="203">
        <v>0</v>
      </c>
      <c r="AI50" s="203">
        <v>12.3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7.36</v>
      </c>
      <c r="AH51" s="203">
        <v>0</v>
      </c>
      <c r="AI51" s="203">
        <v>12.3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7.36</v>
      </c>
      <c r="AH52" s="203">
        <v>0</v>
      </c>
      <c r="AI52" s="203">
        <v>12.3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7.36</v>
      </c>
      <c r="AH53" s="203">
        <v>0</v>
      </c>
      <c r="AI53" s="203">
        <v>12.3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7.36</v>
      </c>
      <c r="AH54" s="203">
        <v>0</v>
      </c>
      <c r="AI54" s="203">
        <v>12.3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7.36</v>
      </c>
      <c r="AH55" s="203">
        <v>0</v>
      </c>
      <c r="AI55" s="203">
        <v>12.3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7.36</v>
      </c>
      <c r="AH56" s="203">
        <v>0</v>
      </c>
      <c r="AI56" s="203">
        <v>12.3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7.36</v>
      </c>
      <c r="AH57" s="203">
        <v>0</v>
      </c>
      <c r="AI57" s="203">
        <v>12.3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7.36</v>
      </c>
      <c r="AH58" s="203">
        <v>0</v>
      </c>
      <c r="AI58" s="203">
        <v>12.3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7.36</v>
      </c>
      <c r="AH59" s="203">
        <v>0</v>
      </c>
      <c r="AI59" s="203">
        <v>12.3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7.36</v>
      </c>
      <c r="AH60" s="203">
        <v>0</v>
      </c>
      <c r="AI60" s="203">
        <v>12.3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7.36</v>
      </c>
      <c r="AH61" s="203">
        <v>0</v>
      </c>
      <c r="AI61" s="203">
        <v>12.3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7.36</v>
      </c>
      <c r="AH62" s="203">
        <v>0</v>
      </c>
      <c r="AI62" s="203">
        <v>12.3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7.36</v>
      </c>
      <c r="AH63" s="203">
        <v>0</v>
      </c>
      <c r="AI63" s="203">
        <v>12.3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7.36</v>
      </c>
      <c r="AH64" s="203">
        <v>0</v>
      </c>
      <c r="AI64" s="203">
        <v>12.3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7.36</v>
      </c>
      <c r="AH65" s="203">
        <v>0</v>
      </c>
      <c r="AI65" s="203">
        <v>12.3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7.36</v>
      </c>
      <c r="AH66" s="203">
        <v>0</v>
      </c>
      <c r="AI66" s="203">
        <v>12.3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7.36</v>
      </c>
      <c r="AH67" s="203">
        <v>0</v>
      </c>
      <c r="AI67" s="203">
        <v>12.3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7.36</v>
      </c>
      <c r="AH68" s="203">
        <v>0</v>
      </c>
      <c r="AI68" s="203">
        <v>12.3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7.36</v>
      </c>
      <c r="AH69" s="203">
        <v>0</v>
      </c>
      <c r="AI69" s="203">
        <v>12.3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7.36</v>
      </c>
      <c r="AH70" s="203">
        <v>0</v>
      </c>
      <c r="AI70" s="203">
        <v>12.3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7.36</v>
      </c>
      <c r="AH71" s="203">
        <v>0</v>
      </c>
      <c r="AI71" s="203">
        <v>12.3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7.36</v>
      </c>
      <c r="AH72" s="203">
        <v>0</v>
      </c>
      <c r="AI72" s="203">
        <v>12.3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7.36</v>
      </c>
      <c r="AH73" s="203">
        <v>0</v>
      </c>
      <c r="AI73" s="203">
        <v>12.3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7.36</v>
      </c>
      <c r="AH74" s="203">
        <v>0</v>
      </c>
      <c r="AI74" s="203">
        <v>12.3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7.36</v>
      </c>
      <c r="AH75" s="203">
        <v>0</v>
      </c>
      <c r="AI75" s="203">
        <v>12.3</v>
      </c>
      <c r="AJ75" s="203">
        <v>0</v>
      </c>
      <c r="AK75" s="203">
        <v>0.15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7.36</v>
      </c>
      <c r="AH76" s="203">
        <v>0</v>
      </c>
      <c r="AI76" s="203">
        <v>12.3</v>
      </c>
      <c r="AJ76" s="203">
        <v>0</v>
      </c>
      <c r="AK76" s="203">
        <v>0.15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7.36</v>
      </c>
      <c r="AH77" s="203">
        <v>0</v>
      </c>
      <c r="AI77" s="203">
        <v>12.3</v>
      </c>
      <c r="AJ77" s="203">
        <v>0</v>
      </c>
      <c r="AK77" s="203">
        <v>0.15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7.36</v>
      </c>
      <c r="AH78" s="203">
        <v>0</v>
      </c>
      <c r="AI78" s="203">
        <v>12.3</v>
      </c>
      <c r="AJ78" s="203">
        <v>0</v>
      </c>
      <c r="AK78" s="203">
        <v>0.15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7.36</v>
      </c>
      <c r="AH79" s="203">
        <v>0</v>
      </c>
      <c r="AI79" s="203">
        <v>12.3</v>
      </c>
      <c r="AJ79" s="203">
        <v>0</v>
      </c>
      <c r="AK79" s="203">
        <v>0.15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7.36</v>
      </c>
      <c r="AH80" s="203">
        <v>0</v>
      </c>
      <c r="AI80" s="203">
        <v>12.3</v>
      </c>
      <c r="AJ80" s="203">
        <v>0</v>
      </c>
      <c r="AK80" s="203">
        <v>0.15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7.36</v>
      </c>
      <c r="AH81" s="203">
        <v>0</v>
      </c>
      <c r="AI81" s="203">
        <v>12.3</v>
      </c>
      <c r="AJ81" s="203">
        <v>0</v>
      </c>
      <c r="AK81" s="203">
        <v>-1.79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7.36</v>
      </c>
      <c r="AH82" s="203">
        <v>0</v>
      </c>
      <c r="AI82" s="203">
        <v>12.3</v>
      </c>
      <c r="AJ82" s="203">
        <v>0</v>
      </c>
      <c r="AK82" s="203">
        <v>-1.79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7.36</v>
      </c>
      <c r="AH83" s="203">
        <v>0</v>
      </c>
      <c r="AI83" s="203">
        <v>12.3</v>
      </c>
      <c r="AJ83" s="203">
        <v>0</v>
      </c>
      <c r="AK83" s="203">
        <v>-1.79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7.36</v>
      </c>
      <c r="AH84" s="203">
        <v>0</v>
      </c>
      <c r="AI84" s="203">
        <v>12.3</v>
      </c>
      <c r="AJ84" s="203">
        <v>0</v>
      </c>
      <c r="AK84" s="203">
        <v>-1.79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7.36</v>
      </c>
      <c r="AH85" s="203">
        <v>0</v>
      </c>
      <c r="AI85" s="203">
        <v>12.3</v>
      </c>
      <c r="AJ85" s="203">
        <v>0</v>
      </c>
      <c r="AK85" s="203">
        <v>0.15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7.36</v>
      </c>
      <c r="AH86" s="203">
        <v>0</v>
      </c>
      <c r="AI86" s="203">
        <v>12.3</v>
      </c>
      <c r="AJ86" s="203">
        <v>0</v>
      </c>
      <c r="AK86" s="203">
        <v>0.15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7.36</v>
      </c>
      <c r="AH87" s="203">
        <v>0</v>
      </c>
      <c r="AI87" s="203">
        <v>12.3</v>
      </c>
      <c r="AJ87" s="203">
        <v>0</v>
      </c>
      <c r="AK87" s="203">
        <v>0.05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7.36</v>
      </c>
      <c r="AH88" s="203">
        <v>0</v>
      </c>
      <c r="AI88" s="203">
        <v>12.3</v>
      </c>
      <c r="AJ88" s="203">
        <v>0</v>
      </c>
      <c r="AK88" s="203">
        <v>0.05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7.36</v>
      </c>
      <c r="AH89" s="203">
        <v>0</v>
      </c>
      <c r="AI89" s="203">
        <v>12.3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7.36</v>
      </c>
      <c r="AH90" s="203">
        <v>0</v>
      </c>
      <c r="AI90" s="203">
        <v>12.3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7.36</v>
      </c>
      <c r="AH91" s="203">
        <v>0</v>
      </c>
      <c r="AI91" s="203">
        <v>12.3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7.36</v>
      </c>
      <c r="AH92" s="203">
        <v>0</v>
      </c>
      <c r="AI92" s="203">
        <v>12.3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7.36</v>
      </c>
      <c r="AH93" s="203">
        <v>0</v>
      </c>
      <c r="AI93" s="203">
        <v>12.3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7.36</v>
      </c>
      <c r="AH94" s="203">
        <v>0</v>
      </c>
      <c r="AI94" s="203">
        <v>12.3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7.36</v>
      </c>
      <c r="AH95" s="203">
        <v>0</v>
      </c>
      <c r="AI95" s="203">
        <v>12.3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7.36</v>
      </c>
      <c r="AH96" s="203">
        <v>0</v>
      </c>
      <c r="AI96" s="203">
        <v>12.3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7.36</v>
      </c>
      <c r="AH97" s="203">
        <v>0</v>
      </c>
      <c r="AI97" s="203">
        <v>12.3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7.36</v>
      </c>
      <c r="AH98" s="203">
        <v>0</v>
      </c>
      <c r="AI98" s="203">
        <v>12.3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0.17664000000000027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-1.4650000000000002E-3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36.81</v>
      </c>
      <c r="AH3" s="203">
        <v>0</v>
      </c>
      <c r="AI3" s="203">
        <v>61.51</v>
      </c>
      <c r="AJ3" s="203">
        <v>0</v>
      </c>
      <c r="AK3" s="203">
        <v>2.04</v>
      </c>
      <c r="AL3" s="203">
        <v>0</v>
      </c>
      <c r="AM3" s="203">
        <v>0</v>
      </c>
      <c r="AN3" s="203">
        <v>0</v>
      </c>
      <c r="AO3" s="203">
        <v>92.15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36.81</v>
      </c>
      <c r="AH4" s="203">
        <v>0</v>
      </c>
      <c r="AI4" s="203">
        <v>61.51</v>
      </c>
      <c r="AJ4" s="203">
        <v>0</v>
      </c>
      <c r="AK4" s="203">
        <v>2.04</v>
      </c>
      <c r="AL4" s="203">
        <v>0</v>
      </c>
      <c r="AM4" s="203">
        <v>0</v>
      </c>
      <c r="AN4" s="203">
        <v>0</v>
      </c>
      <c r="AO4" s="203">
        <v>92.15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36.81</v>
      </c>
      <c r="AH5" s="203">
        <v>0</v>
      </c>
      <c r="AI5" s="203">
        <v>61.51</v>
      </c>
      <c r="AJ5" s="203">
        <v>0</v>
      </c>
      <c r="AK5" s="203">
        <v>2.04</v>
      </c>
      <c r="AL5" s="203">
        <v>0</v>
      </c>
      <c r="AM5" s="203">
        <v>0</v>
      </c>
      <c r="AN5" s="203">
        <v>0</v>
      </c>
      <c r="AO5" s="203">
        <v>92.15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36.81</v>
      </c>
      <c r="AH6" s="203">
        <v>0</v>
      </c>
      <c r="AI6" s="203">
        <v>61.51</v>
      </c>
      <c r="AJ6" s="203">
        <v>0</v>
      </c>
      <c r="AK6" s="203">
        <v>2.04</v>
      </c>
      <c r="AL6" s="203">
        <v>0</v>
      </c>
      <c r="AM6" s="203">
        <v>0</v>
      </c>
      <c r="AN6" s="203">
        <v>0</v>
      </c>
      <c r="AO6" s="203">
        <v>92.15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36.81</v>
      </c>
      <c r="AH7" s="203">
        <v>0</v>
      </c>
      <c r="AI7" s="203">
        <v>61.51</v>
      </c>
      <c r="AJ7" s="203">
        <v>0</v>
      </c>
      <c r="AK7" s="203">
        <v>2.04</v>
      </c>
      <c r="AL7" s="203">
        <v>0</v>
      </c>
      <c r="AM7" s="203">
        <v>0</v>
      </c>
      <c r="AN7" s="203">
        <v>0</v>
      </c>
      <c r="AO7" s="203">
        <v>92.15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2.52</v>
      </c>
      <c r="AD8" s="203">
        <v>0</v>
      </c>
      <c r="AE8" s="203">
        <v>0</v>
      </c>
      <c r="AF8" s="203">
        <v>0</v>
      </c>
      <c r="AG8" s="203">
        <v>36.81</v>
      </c>
      <c r="AH8" s="203">
        <v>0</v>
      </c>
      <c r="AI8" s="203">
        <v>61.51</v>
      </c>
      <c r="AJ8" s="203">
        <v>0</v>
      </c>
      <c r="AK8" s="203">
        <v>2.04</v>
      </c>
      <c r="AL8" s="203">
        <v>0</v>
      </c>
      <c r="AM8" s="203">
        <v>0</v>
      </c>
      <c r="AN8" s="203">
        <v>0</v>
      </c>
      <c r="AO8" s="203">
        <v>92.15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2.52</v>
      </c>
      <c r="AD9" s="203">
        <v>0</v>
      </c>
      <c r="AE9" s="203">
        <v>0</v>
      </c>
      <c r="AF9" s="203">
        <v>0</v>
      </c>
      <c r="AG9" s="203">
        <v>36.81</v>
      </c>
      <c r="AH9" s="203">
        <v>0</v>
      </c>
      <c r="AI9" s="203">
        <v>61.51</v>
      </c>
      <c r="AJ9" s="203">
        <v>0</v>
      </c>
      <c r="AK9" s="203">
        <v>2.04</v>
      </c>
      <c r="AL9" s="203">
        <v>0</v>
      </c>
      <c r="AM9" s="203">
        <v>0</v>
      </c>
      <c r="AN9" s="203">
        <v>0</v>
      </c>
      <c r="AO9" s="203">
        <v>92.15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2.52</v>
      </c>
      <c r="AD10" s="203">
        <v>0</v>
      </c>
      <c r="AE10" s="203">
        <v>0</v>
      </c>
      <c r="AF10" s="203">
        <v>0</v>
      </c>
      <c r="AG10" s="203">
        <v>36.81</v>
      </c>
      <c r="AH10" s="203">
        <v>0</v>
      </c>
      <c r="AI10" s="203">
        <v>61.51</v>
      </c>
      <c r="AJ10" s="203">
        <v>0</v>
      </c>
      <c r="AK10" s="203">
        <v>2.04</v>
      </c>
      <c r="AL10" s="203">
        <v>0</v>
      </c>
      <c r="AM10" s="203">
        <v>0</v>
      </c>
      <c r="AN10" s="203">
        <v>0</v>
      </c>
      <c r="AO10" s="203">
        <v>92.15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36.81</v>
      </c>
      <c r="AH11" s="203">
        <v>0</v>
      </c>
      <c r="AI11" s="203">
        <v>61.51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92.15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36.81</v>
      </c>
      <c r="AH12" s="203">
        <v>0</v>
      </c>
      <c r="AI12" s="203">
        <v>61.51</v>
      </c>
      <c r="AJ12" s="203">
        <v>0</v>
      </c>
      <c r="AK12" s="203">
        <v>2.04</v>
      </c>
      <c r="AL12" s="203">
        <v>0</v>
      </c>
      <c r="AM12" s="203">
        <v>0</v>
      </c>
      <c r="AN12" s="203">
        <v>0</v>
      </c>
      <c r="AO12" s="203">
        <v>92.15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36.81</v>
      </c>
      <c r="AH13" s="203">
        <v>0</v>
      </c>
      <c r="AI13" s="203">
        <v>61.51</v>
      </c>
      <c r="AJ13" s="203">
        <v>0</v>
      </c>
      <c r="AK13" s="203">
        <v>2.04</v>
      </c>
      <c r="AL13" s="203">
        <v>0</v>
      </c>
      <c r="AM13" s="203">
        <v>0</v>
      </c>
      <c r="AN13" s="203">
        <v>0</v>
      </c>
      <c r="AO13" s="203">
        <v>92.15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36.81</v>
      </c>
      <c r="AH14" s="203">
        <v>0</v>
      </c>
      <c r="AI14" s="203">
        <v>61.51</v>
      </c>
      <c r="AJ14" s="203">
        <v>0</v>
      </c>
      <c r="AK14" s="203">
        <v>2.04</v>
      </c>
      <c r="AL14" s="203">
        <v>0</v>
      </c>
      <c r="AM14" s="203">
        <v>0</v>
      </c>
      <c r="AN14" s="203">
        <v>0</v>
      </c>
      <c r="AO14" s="203">
        <v>92.15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36.81</v>
      </c>
      <c r="AH15" s="203">
        <v>0</v>
      </c>
      <c r="AI15" s="203">
        <v>61.51</v>
      </c>
      <c r="AJ15" s="203">
        <v>0</v>
      </c>
      <c r="AK15" s="203">
        <v>2.04</v>
      </c>
      <c r="AL15" s="203">
        <v>0</v>
      </c>
      <c r="AM15" s="203">
        <v>0</v>
      </c>
      <c r="AN15" s="203">
        <v>0</v>
      </c>
      <c r="AO15" s="203">
        <v>92.15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36.81</v>
      </c>
      <c r="AH16" s="203">
        <v>0</v>
      </c>
      <c r="AI16" s="203">
        <v>61.51</v>
      </c>
      <c r="AJ16" s="203">
        <v>0</v>
      </c>
      <c r="AK16" s="203">
        <v>2.04</v>
      </c>
      <c r="AL16" s="203">
        <v>0</v>
      </c>
      <c r="AM16" s="203">
        <v>0</v>
      </c>
      <c r="AN16" s="203">
        <v>0</v>
      </c>
      <c r="AO16" s="203">
        <v>92.15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2.33</v>
      </c>
      <c r="AD17" s="203">
        <v>0</v>
      </c>
      <c r="AE17" s="203">
        <v>0</v>
      </c>
      <c r="AF17" s="203">
        <v>0</v>
      </c>
      <c r="AG17" s="203">
        <v>36.81</v>
      </c>
      <c r="AH17" s="203">
        <v>0</v>
      </c>
      <c r="AI17" s="203">
        <v>61.51</v>
      </c>
      <c r="AJ17" s="203">
        <v>0</v>
      </c>
      <c r="AK17" s="203">
        <v>2.04</v>
      </c>
      <c r="AL17" s="203">
        <v>0</v>
      </c>
      <c r="AM17" s="203">
        <v>0</v>
      </c>
      <c r="AN17" s="203">
        <v>0</v>
      </c>
      <c r="AO17" s="203">
        <v>92.15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2.33</v>
      </c>
      <c r="AD18" s="203">
        <v>0</v>
      </c>
      <c r="AE18" s="203">
        <v>0</v>
      </c>
      <c r="AF18" s="203">
        <v>0</v>
      </c>
      <c r="AG18" s="203">
        <v>36.81</v>
      </c>
      <c r="AH18" s="203">
        <v>0</v>
      </c>
      <c r="AI18" s="203">
        <v>61.51</v>
      </c>
      <c r="AJ18" s="203">
        <v>0</v>
      </c>
      <c r="AK18" s="203">
        <v>2.04</v>
      </c>
      <c r="AL18" s="203">
        <v>0</v>
      </c>
      <c r="AM18" s="203">
        <v>0</v>
      </c>
      <c r="AN18" s="203">
        <v>0</v>
      </c>
      <c r="AO18" s="203">
        <v>92.15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2.52</v>
      </c>
      <c r="AD19" s="203">
        <v>0</v>
      </c>
      <c r="AE19" s="203">
        <v>0</v>
      </c>
      <c r="AF19" s="203">
        <v>0</v>
      </c>
      <c r="AG19" s="203">
        <v>36.81</v>
      </c>
      <c r="AH19" s="203">
        <v>0</v>
      </c>
      <c r="AI19" s="203">
        <v>61.51</v>
      </c>
      <c r="AJ19" s="203">
        <v>0</v>
      </c>
      <c r="AK19" s="203">
        <v>2.04</v>
      </c>
      <c r="AL19" s="203">
        <v>0</v>
      </c>
      <c r="AM19" s="203">
        <v>0</v>
      </c>
      <c r="AN19" s="203">
        <v>0</v>
      </c>
      <c r="AO19" s="203">
        <v>92.15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2.52</v>
      </c>
      <c r="AD20" s="203">
        <v>0</v>
      </c>
      <c r="AE20" s="203">
        <v>0</v>
      </c>
      <c r="AF20" s="203">
        <v>0</v>
      </c>
      <c r="AG20" s="203">
        <v>36.81</v>
      </c>
      <c r="AH20" s="203">
        <v>0</v>
      </c>
      <c r="AI20" s="203">
        <v>61.51</v>
      </c>
      <c r="AJ20" s="203">
        <v>0</v>
      </c>
      <c r="AK20" s="203">
        <v>2.04</v>
      </c>
      <c r="AL20" s="203">
        <v>0</v>
      </c>
      <c r="AM20" s="203">
        <v>0</v>
      </c>
      <c r="AN20" s="203">
        <v>0</v>
      </c>
      <c r="AO20" s="203">
        <v>92.15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2.52</v>
      </c>
      <c r="AD21" s="203">
        <v>0</v>
      </c>
      <c r="AE21" s="203">
        <v>0</v>
      </c>
      <c r="AF21" s="203">
        <v>0</v>
      </c>
      <c r="AG21" s="203">
        <v>36.81</v>
      </c>
      <c r="AH21" s="203">
        <v>0</v>
      </c>
      <c r="AI21" s="203">
        <v>61.51</v>
      </c>
      <c r="AJ21" s="203">
        <v>0</v>
      </c>
      <c r="AK21" s="203">
        <v>2.04</v>
      </c>
      <c r="AL21" s="203">
        <v>0</v>
      </c>
      <c r="AM21" s="203">
        <v>0</v>
      </c>
      <c r="AN21" s="203">
        <v>0</v>
      </c>
      <c r="AO21" s="203">
        <v>92.15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2.52</v>
      </c>
      <c r="AD22" s="203">
        <v>0</v>
      </c>
      <c r="AE22" s="203">
        <v>0</v>
      </c>
      <c r="AF22" s="203">
        <v>0</v>
      </c>
      <c r="AG22" s="203">
        <v>36.81</v>
      </c>
      <c r="AH22" s="203">
        <v>0</v>
      </c>
      <c r="AI22" s="203">
        <v>61.51</v>
      </c>
      <c r="AJ22" s="203">
        <v>0</v>
      </c>
      <c r="AK22" s="203">
        <v>2.04</v>
      </c>
      <c r="AL22" s="203">
        <v>0</v>
      </c>
      <c r="AM22" s="203">
        <v>0</v>
      </c>
      <c r="AN22" s="203">
        <v>0</v>
      </c>
      <c r="AO22" s="203">
        <v>92.15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2.52</v>
      </c>
      <c r="AD23" s="203">
        <v>0</v>
      </c>
      <c r="AE23" s="203">
        <v>0</v>
      </c>
      <c r="AF23" s="203">
        <v>0</v>
      </c>
      <c r="AG23" s="203">
        <v>36.81</v>
      </c>
      <c r="AH23" s="203">
        <v>0</v>
      </c>
      <c r="AI23" s="203">
        <v>61.51</v>
      </c>
      <c r="AJ23" s="203">
        <v>0</v>
      </c>
      <c r="AK23" s="203">
        <v>2.04</v>
      </c>
      <c r="AL23" s="203">
        <v>0</v>
      </c>
      <c r="AM23" s="203">
        <v>0</v>
      </c>
      <c r="AN23" s="203">
        <v>0</v>
      </c>
      <c r="AO23" s="203">
        <v>92.15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2.52</v>
      </c>
      <c r="AD24" s="203">
        <v>0</v>
      </c>
      <c r="AE24" s="203">
        <v>0</v>
      </c>
      <c r="AF24" s="203">
        <v>0</v>
      </c>
      <c r="AG24" s="203">
        <v>36.81</v>
      </c>
      <c r="AH24" s="203">
        <v>0</v>
      </c>
      <c r="AI24" s="203">
        <v>61.51</v>
      </c>
      <c r="AJ24" s="203">
        <v>0</v>
      </c>
      <c r="AK24" s="203">
        <v>2.04</v>
      </c>
      <c r="AL24" s="203">
        <v>0</v>
      </c>
      <c r="AM24" s="203">
        <v>0</v>
      </c>
      <c r="AN24" s="203">
        <v>0</v>
      </c>
      <c r="AO24" s="203">
        <v>92.15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36.81</v>
      </c>
      <c r="AH25" s="203">
        <v>0</v>
      </c>
      <c r="AI25" s="203">
        <v>61.51</v>
      </c>
      <c r="AJ25" s="203">
        <v>0</v>
      </c>
      <c r="AK25" s="203">
        <v>2.04</v>
      </c>
      <c r="AL25" s="203">
        <v>0</v>
      </c>
      <c r="AM25" s="203">
        <v>0</v>
      </c>
      <c r="AN25" s="203">
        <v>0</v>
      </c>
      <c r="AO25" s="203">
        <v>92.15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36.81</v>
      </c>
      <c r="AH26" s="203">
        <v>0</v>
      </c>
      <c r="AI26" s="203">
        <v>61.51</v>
      </c>
      <c r="AJ26" s="203">
        <v>0</v>
      </c>
      <c r="AK26" s="203">
        <v>2.04</v>
      </c>
      <c r="AL26" s="203">
        <v>0</v>
      </c>
      <c r="AM26" s="203">
        <v>0</v>
      </c>
      <c r="AN26" s="203">
        <v>0</v>
      </c>
      <c r="AO26" s="203">
        <v>92.15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36.81</v>
      </c>
      <c r="AH27" s="203">
        <v>0</v>
      </c>
      <c r="AI27" s="203">
        <v>61.51</v>
      </c>
      <c r="AJ27" s="203">
        <v>0</v>
      </c>
      <c r="AK27" s="203">
        <v>2.04</v>
      </c>
      <c r="AL27" s="203">
        <v>0</v>
      </c>
      <c r="AM27" s="203">
        <v>0</v>
      </c>
      <c r="AN27" s="203">
        <v>0</v>
      </c>
      <c r="AO27" s="203">
        <v>92.15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36.81</v>
      </c>
      <c r="AH28" s="203">
        <v>0</v>
      </c>
      <c r="AI28" s="203">
        <v>61.51</v>
      </c>
      <c r="AJ28" s="203">
        <v>0</v>
      </c>
      <c r="AK28" s="203">
        <v>2.04</v>
      </c>
      <c r="AL28" s="203">
        <v>0</v>
      </c>
      <c r="AM28" s="203">
        <v>0</v>
      </c>
      <c r="AN28" s="203">
        <v>0</v>
      </c>
      <c r="AO28" s="203">
        <v>92.15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36.81</v>
      </c>
      <c r="AH29" s="203">
        <v>0</v>
      </c>
      <c r="AI29" s="203">
        <v>61.51</v>
      </c>
      <c r="AJ29" s="203">
        <v>0</v>
      </c>
      <c r="AK29" s="203">
        <v>2.04</v>
      </c>
      <c r="AL29" s="203">
        <v>0</v>
      </c>
      <c r="AM29" s="203">
        <v>0</v>
      </c>
      <c r="AN29" s="203">
        <v>0</v>
      </c>
      <c r="AO29" s="203">
        <v>92.15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36.81</v>
      </c>
      <c r="AH30" s="203">
        <v>0</v>
      </c>
      <c r="AI30" s="203">
        <v>61.51</v>
      </c>
      <c r="AJ30" s="203">
        <v>0</v>
      </c>
      <c r="AK30" s="203">
        <v>2.04</v>
      </c>
      <c r="AL30" s="203">
        <v>0</v>
      </c>
      <c r="AM30" s="203">
        <v>0</v>
      </c>
      <c r="AN30" s="203">
        <v>0</v>
      </c>
      <c r="AO30" s="203">
        <v>92.15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36.81</v>
      </c>
      <c r="AH31" s="203">
        <v>0</v>
      </c>
      <c r="AI31" s="203">
        <v>61.51</v>
      </c>
      <c r="AJ31" s="203">
        <v>0</v>
      </c>
      <c r="AK31" s="203">
        <v>2.04</v>
      </c>
      <c r="AL31" s="203">
        <v>0</v>
      </c>
      <c r="AM31" s="203">
        <v>0</v>
      </c>
      <c r="AN31" s="203">
        <v>0</v>
      </c>
      <c r="AO31" s="203">
        <v>92.15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36.81</v>
      </c>
      <c r="AH32" s="203">
        <v>0</v>
      </c>
      <c r="AI32" s="203">
        <v>61.51</v>
      </c>
      <c r="AJ32" s="203">
        <v>0</v>
      </c>
      <c r="AK32" s="203">
        <v>2.04</v>
      </c>
      <c r="AL32" s="203">
        <v>0</v>
      </c>
      <c r="AM32" s="203">
        <v>0</v>
      </c>
      <c r="AN32" s="203">
        <v>0</v>
      </c>
      <c r="AO32" s="203">
        <v>92.15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36.81</v>
      </c>
      <c r="AH33" s="203">
        <v>0</v>
      </c>
      <c r="AI33" s="203">
        <v>61.51</v>
      </c>
      <c r="AJ33" s="203">
        <v>0</v>
      </c>
      <c r="AK33" s="203">
        <v>2.04</v>
      </c>
      <c r="AL33" s="203">
        <v>0</v>
      </c>
      <c r="AM33" s="203">
        <v>0</v>
      </c>
      <c r="AN33" s="203">
        <v>0</v>
      </c>
      <c r="AO33" s="203">
        <v>92.15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36.81</v>
      </c>
      <c r="AH34" s="203">
        <v>0</v>
      </c>
      <c r="AI34" s="203">
        <v>61.51</v>
      </c>
      <c r="AJ34" s="203">
        <v>0</v>
      </c>
      <c r="AK34" s="203">
        <v>2.04</v>
      </c>
      <c r="AL34" s="203">
        <v>0</v>
      </c>
      <c r="AM34" s="203">
        <v>0</v>
      </c>
      <c r="AN34" s="203">
        <v>0</v>
      </c>
      <c r="AO34" s="203">
        <v>92.15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36.81</v>
      </c>
      <c r="AH35" s="203">
        <v>0</v>
      </c>
      <c r="AI35" s="203">
        <v>61.51</v>
      </c>
      <c r="AJ35" s="203">
        <v>0</v>
      </c>
      <c r="AK35" s="203">
        <v>2.04</v>
      </c>
      <c r="AL35" s="203">
        <v>0</v>
      </c>
      <c r="AM35" s="203">
        <v>0</v>
      </c>
      <c r="AN35" s="203">
        <v>0</v>
      </c>
      <c r="AO35" s="203">
        <v>92.15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36.81</v>
      </c>
      <c r="AH36" s="203">
        <v>0</v>
      </c>
      <c r="AI36" s="203">
        <v>61.51</v>
      </c>
      <c r="AJ36" s="203">
        <v>0</v>
      </c>
      <c r="AK36" s="203">
        <v>2.04</v>
      </c>
      <c r="AL36" s="203">
        <v>0</v>
      </c>
      <c r="AM36" s="203">
        <v>0</v>
      </c>
      <c r="AN36" s="203">
        <v>0</v>
      </c>
      <c r="AO36" s="203">
        <v>92.15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36.81</v>
      </c>
      <c r="AH37" s="203">
        <v>0</v>
      </c>
      <c r="AI37" s="203">
        <v>61.51</v>
      </c>
      <c r="AJ37" s="203">
        <v>0</v>
      </c>
      <c r="AK37" s="203">
        <v>2.04</v>
      </c>
      <c r="AL37" s="203">
        <v>0</v>
      </c>
      <c r="AM37" s="203">
        <v>0</v>
      </c>
      <c r="AN37" s="203">
        <v>0</v>
      </c>
      <c r="AO37" s="203">
        <v>92.15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36.81</v>
      </c>
      <c r="AH38" s="203">
        <v>0</v>
      </c>
      <c r="AI38" s="203">
        <v>61.51</v>
      </c>
      <c r="AJ38" s="203">
        <v>0</v>
      </c>
      <c r="AK38" s="203">
        <v>2.04</v>
      </c>
      <c r="AL38" s="203">
        <v>0</v>
      </c>
      <c r="AM38" s="203">
        <v>0</v>
      </c>
      <c r="AN38" s="203">
        <v>0</v>
      </c>
      <c r="AO38" s="203">
        <v>92.15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36.81</v>
      </c>
      <c r="AH39" s="203">
        <v>0</v>
      </c>
      <c r="AI39" s="203">
        <v>61.51</v>
      </c>
      <c r="AJ39" s="203">
        <v>0</v>
      </c>
      <c r="AK39" s="203">
        <v>2.04</v>
      </c>
      <c r="AL39" s="203">
        <v>0</v>
      </c>
      <c r="AM39" s="203">
        <v>0</v>
      </c>
      <c r="AN39" s="203">
        <v>0</v>
      </c>
      <c r="AO39" s="203">
        <v>92.15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36.81</v>
      </c>
      <c r="AH40" s="203">
        <v>0</v>
      </c>
      <c r="AI40" s="203">
        <v>61.51</v>
      </c>
      <c r="AJ40" s="203">
        <v>0</v>
      </c>
      <c r="AK40" s="203">
        <v>2.04</v>
      </c>
      <c r="AL40" s="203">
        <v>0</v>
      </c>
      <c r="AM40" s="203">
        <v>0</v>
      </c>
      <c r="AN40" s="203">
        <v>0</v>
      </c>
      <c r="AO40" s="203">
        <v>92.15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36.81</v>
      </c>
      <c r="AH41" s="203">
        <v>0</v>
      </c>
      <c r="AI41" s="203">
        <v>61.51</v>
      </c>
      <c r="AJ41" s="203">
        <v>0</v>
      </c>
      <c r="AK41" s="203">
        <v>2.04</v>
      </c>
      <c r="AL41" s="203">
        <v>0</v>
      </c>
      <c r="AM41" s="203">
        <v>0</v>
      </c>
      <c r="AN41" s="203">
        <v>0</v>
      </c>
      <c r="AO41" s="203">
        <v>92.15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36.81</v>
      </c>
      <c r="AH42" s="203">
        <v>0</v>
      </c>
      <c r="AI42" s="203">
        <v>61.51</v>
      </c>
      <c r="AJ42" s="203">
        <v>0</v>
      </c>
      <c r="AK42" s="203">
        <v>2.04</v>
      </c>
      <c r="AL42" s="203">
        <v>0</v>
      </c>
      <c r="AM42" s="203">
        <v>0</v>
      </c>
      <c r="AN42" s="203">
        <v>0</v>
      </c>
      <c r="AO42" s="203">
        <v>92.15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2.76</v>
      </c>
      <c r="AD43" s="203">
        <v>0</v>
      </c>
      <c r="AE43" s="203">
        <v>0</v>
      </c>
      <c r="AF43" s="203">
        <v>0</v>
      </c>
      <c r="AG43" s="203">
        <v>36.81</v>
      </c>
      <c r="AH43" s="203">
        <v>0</v>
      </c>
      <c r="AI43" s="203">
        <v>61.51</v>
      </c>
      <c r="AJ43" s="203">
        <v>0</v>
      </c>
      <c r="AK43" s="203">
        <v>2.04</v>
      </c>
      <c r="AL43" s="203">
        <v>0</v>
      </c>
      <c r="AM43" s="203">
        <v>0</v>
      </c>
      <c r="AN43" s="203">
        <v>0</v>
      </c>
      <c r="AO43" s="203">
        <v>92.15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2.76</v>
      </c>
      <c r="AD44" s="203">
        <v>0</v>
      </c>
      <c r="AE44" s="203">
        <v>0</v>
      </c>
      <c r="AF44" s="203">
        <v>0</v>
      </c>
      <c r="AG44" s="203">
        <v>36.81</v>
      </c>
      <c r="AH44" s="203">
        <v>0</v>
      </c>
      <c r="AI44" s="203">
        <v>61.51</v>
      </c>
      <c r="AJ44" s="203">
        <v>0</v>
      </c>
      <c r="AK44" s="203">
        <v>2.04</v>
      </c>
      <c r="AL44" s="203">
        <v>0</v>
      </c>
      <c r="AM44" s="203">
        <v>0</v>
      </c>
      <c r="AN44" s="203">
        <v>0</v>
      </c>
      <c r="AO44" s="203">
        <v>92.15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2.76</v>
      </c>
      <c r="AD45" s="203">
        <v>0</v>
      </c>
      <c r="AE45" s="203">
        <v>0</v>
      </c>
      <c r="AF45" s="203">
        <v>0</v>
      </c>
      <c r="AG45" s="203">
        <v>36.81</v>
      </c>
      <c r="AH45" s="203">
        <v>0</v>
      </c>
      <c r="AI45" s="203">
        <v>61.51</v>
      </c>
      <c r="AJ45" s="203">
        <v>0</v>
      </c>
      <c r="AK45" s="203">
        <v>2.04</v>
      </c>
      <c r="AL45" s="203">
        <v>0</v>
      </c>
      <c r="AM45" s="203">
        <v>0</v>
      </c>
      <c r="AN45" s="203">
        <v>0</v>
      </c>
      <c r="AO45" s="203">
        <v>92.15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2.76</v>
      </c>
      <c r="AD46" s="203">
        <v>0</v>
      </c>
      <c r="AE46" s="203">
        <v>0</v>
      </c>
      <c r="AF46" s="203">
        <v>0</v>
      </c>
      <c r="AG46" s="203">
        <v>36.81</v>
      </c>
      <c r="AH46" s="203">
        <v>0</v>
      </c>
      <c r="AI46" s="203">
        <v>61.51</v>
      </c>
      <c r="AJ46" s="203">
        <v>0</v>
      </c>
      <c r="AK46" s="203">
        <v>2.04</v>
      </c>
      <c r="AL46" s="203">
        <v>0</v>
      </c>
      <c r="AM46" s="203">
        <v>0</v>
      </c>
      <c r="AN46" s="203">
        <v>0</v>
      </c>
      <c r="AO46" s="203">
        <v>92.15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2.76</v>
      </c>
      <c r="AD47" s="203">
        <v>0</v>
      </c>
      <c r="AE47" s="203">
        <v>0</v>
      </c>
      <c r="AF47" s="203">
        <v>0</v>
      </c>
      <c r="AG47" s="203">
        <v>36.81</v>
      </c>
      <c r="AH47" s="203">
        <v>0</v>
      </c>
      <c r="AI47" s="203">
        <v>61.51</v>
      </c>
      <c r="AJ47" s="203">
        <v>0</v>
      </c>
      <c r="AK47" s="203">
        <v>2.04</v>
      </c>
      <c r="AL47" s="203">
        <v>0</v>
      </c>
      <c r="AM47" s="203">
        <v>0</v>
      </c>
      <c r="AN47" s="203">
        <v>0</v>
      </c>
      <c r="AO47" s="203">
        <v>92.15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2.76</v>
      </c>
      <c r="AD48" s="203">
        <v>0</v>
      </c>
      <c r="AE48" s="203">
        <v>0</v>
      </c>
      <c r="AF48" s="203">
        <v>0</v>
      </c>
      <c r="AG48" s="203">
        <v>36.81</v>
      </c>
      <c r="AH48" s="203">
        <v>0</v>
      </c>
      <c r="AI48" s="203">
        <v>61.51</v>
      </c>
      <c r="AJ48" s="203">
        <v>0</v>
      </c>
      <c r="AK48" s="203">
        <v>2.04</v>
      </c>
      <c r="AL48" s="203">
        <v>0</v>
      </c>
      <c r="AM48" s="203">
        <v>0</v>
      </c>
      <c r="AN48" s="203">
        <v>0</v>
      </c>
      <c r="AO48" s="203">
        <v>92.15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2.76</v>
      </c>
      <c r="AD49" s="203">
        <v>0</v>
      </c>
      <c r="AE49" s="203">
        <v>0</v>
      </c>
      <c r="AF49" s="203">
        <v>0</v>
      </c>
      <c r="AG49" s="203">
        <v>36.81</v>
      </c>
      <c r="AH49" s="203">
        <v>0</v>
      </c>
      <c r="AI49" s="203">
        <v>61.51</v>
      </c>
      <c r="AJ49" s="203">
        <v>0</v>
      </c>
      <c r="AK49" s="203">
        <v>2.04</v>
      </c>
      <c r="AL49" s="203">
        <v>0</v>
      </c>
      <c r="AM49" s="203">
        <v>0</v>
      </c>
      <c r="AN49" s="203">
        <v>0</v>
      </c>
      <c r="AO49" s="203">
        <v>92.15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2.76</v>
      </c>
      <c r="AD50" s="203">
        <v>0</v>
      </c>
      <c r="AE50" s="203">
        <v>0</v>
      </c>
      <c r="AF50" s="203">
        <v>0</v>
      </c>
      <c r="AG50" s="203">
        <v>36.81</v>
      </c>
      <c r="AH50" s="203">
        <v>0</v>
      </c>
      <c r="AI50" s="203">
        <v>61.51</v>
      </c>
      <c r="AJ50" s="203">
        <v>0</v>
      </c>
      <c r="AK50" s="203">
        <v>2.04</v>
      </c>
      <c r="AL50" s="203">
        <v>0</v>
      </c>
      <c r="AM50" s="203">
        <v>0</v>
      </c>
      <c r="AN50" s="203">
        <v>0</v>
      </c>
      <c r="AO50" s="203">
        <v>92.15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36.81</v>
      </c>
      <c r="AH51" s="203">
        <v>0</v>
      </c>
      <c r="AI51" s="203">
        <v>61.51</v>
      </c>
      <c r="AJ51" s="203">
        <v>0</v>
      </c>
      <c r="AK51" s="203">
        <v>2.04</v>
      </c>
      <c r="AL51" s="203">
        <v>0</v>
      </c>
      <c r="AM51" s="203">
        <v>0</v>
      </c>
      <c r="AN51" s="203">
        <v>0</v>
      </c>
      <c r="AO51" s="203">
        <v>90.21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36.81</v>
      </c>
      <c r="AH52" s="203">
        <v>0</v>
      </c>
      <c r="AI52" s="203">
        <v>61.51</v>
      </c>
      <c r="AJ52" s="203">
        <v>0</v>
      </c>
      <c r="AK52" s="203">
        <v>2.04</v>
      </c>
      <c r="AL52" s="203">
        <v>0</v>
      </c>
      <c r="AM52" s="203">
        <v>0</v>
      </c>
      <c r="AN52" s="203">
        <v>0</v>
      </c>
      <c r="AO52" s="203">
        <v>90.21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36.81</v>
      </c>
      <c r="AH53" s="203">
        <v>0</v>
      </c>
      <c r="AI53" s="203">
        <v>61.51</v>
      </c>
      <c r="AJ53" s="203">
        <v>0</v>
      </c>
      <c r="AK53" s="203">
        <v>2.04</v>
      </c>
      <c r="AL53" s="203">
        <v>0</v>
      </c>
      <c r="AM53" s="203">
        <v>0</v>
      </c>
      <c r="AN53" s="203">
        <v>0</v>
      </c>
      <c r="AO53" s="203">
        <v>90.21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2.76</v>
      </c>
      <c r="AD54" s="203">
        <v>0</v>
      </c>
      <c r="AE54" s="203">
        <v>0</v>
      </c>
      <c r="AF54" s="203">
        <v>0</v>
      </c>
      <c r="AG54" s="203">
        <v>36.81</v>
      </c>
      <c r="AH54" s="203">
        <v>0</v>
      </c>
      <c r="AI54" s="203">
        <v>61.51</v>
      </c>
      <c r="AJ54" s="203">
        <v>0</v>
      </c>
      <c r="AK54" s="203">
        <v>2.04</v>
      </c>
      <c r="AL54" s="203">
        <v>0</v>
      </c>
      <c r="AM54" s="203">
        <v>0</v>
      </c>
      <c r="AN54" s="203">
        <v>0</v>
      </c>
      <c r="AO54" s="203">
        <v>90.21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2.8</v>
      </c>
      <c r="AD55" s="203">
        <v>0</v>
      </c>
      <c r="AE55" s="203">
        <v>0</v>
      </c>
      <c r="AF55" s="203">
        <v>0</v>
      </c>
      <c r="AG55" s="203">
        <v>36.81</v>
      </c>
      <c r="AH55" s="203">
        <v>0</v>
      </c>
      <c r="AI55" s="203">
        <v>61.51</v>
      </c>
      <c r="AJ55" s="203">
        <v>0</v>
      </c>
      <c r="AK55" s="203">
        <v>2.04</v>
      </c>
      <c r="AL55" s="203">
        <v>0</v>
      </c>
      <c r="AM55" s="203">
        <v>0</v>
      </c>
      <c r="AN55" s="203">
        <v>0</v>
      </c>
      <c r="AO55" s="203">
        <v>90.21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2.8</v>
      </c>
      <c r="AD56" s="203">
        <v>0</v>
      </c>
      <c r="AE56" s="203">
        <v>0</v>
      </c>
      <c r="AF56" s="203">
        <v>0</v>
      </c>
      <c r="AG56" s="203">
        <v>36.81</v>
      </c>
      <c r="AH56" s="203">
        <v>0</v>
      </c>
      <c r="AI56" s="203">
        <v>61.51</v>
      </c>
      <c r="AJ56" s="203">
        <v>0</v>
      </c>
      <c r="AK56" s="203">
        <v>2.04</v>
      </c>
      <c r="AL56" s="203">
        <v>0</v>
      </c>
      <c r="AM56" s="203">
        <v>0</v>
      </c>
      <c r="AN56" s="203">
        <v>0</v>
      </c>
      <c r="AO56" s="203">
        <v>90.21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36.81</v>
      </c>
      <c r="AH57" s="203">
        <v>0</v>
      </c>
      <c r="AI57" s="203">
        <v>61.51</v>
      </c>
      <c r="AJ57" s="203">
        <v>0</v>
      </c>
      <c r="AK57" s="203">
        <v>2.04</v>
      </c>
      <c r="AL57" s="203">
        <v>0</v>
      </c>
      <c r="AM57" s="203">
        <v>0</v>
      </c>
      <c r="AN57" s="203">
        <v>0</v>
      </c>
      <c r="AO57" s="203">
        <v>90.21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36.81</v>
      </c>
      <c r="AH58" s="203">
        <v>0</v>
      </c>
      <c r="AI58" s="203">
        <v>61.51</v>
      </c>
      <c r="AJ58" s="203">
        <v>0</v>
      </c>
      <c r="AK58" s="203">
        <v>2.04</v>
      </c>
      <c r="AL58" s="203">
        <v>0</v>
      </c>
      <c r="AM58" s="203">
        <v>0</v>
      </c>
      <c r="AN58" s="203">
        <v>0</v>
      </c>
      <c r="AO58" s="203">
        <v>90.21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36.81</v>
      </c>
      <c r="AH59" s="203">
        <v>0</v>
      </c>
      <c r="AI59" s="203">
        <v>61.51</v>
      </c>
      <c r="AJ59" s="203">
        <v>0</v>
      </c>
      <c r="AK59" s="203">
        <v>2.04</v>
      </c>
      <c r="AL59" s="203">
        <v>0</v>
      </c>
      <c r="AM59" s="203">
        <v>0</v>
      </c>
      <c r="AN59" s="203">
        <v>0</v>
      </c>
      <c r="AO59" s="203">
        <v>90.21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36.81</v>
      </c>
      <c r="AH60" s="203">
        <v>0</v>
      </c>
      <c r="AI60" s="203">
        <v>61.51</v>
      </c>
      <c r="AJ60" s="203">
        <v>0</v>
      </c>
      <c r="AK60" s="203">
        <v>2.04</v>
      </c>
      <c r="AL60" s="203">
        <v>0</v>
      </c>
      <c r="AM60" s="203">
        <v>0</v>
      </c>
      <c r="AN60" s="203">
        <v>0</v>
      </c>
      <c r="AO60" s="203">
        <v>90.21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36.81</v>
      </c>
      <c r="AH61" s="203">
        <v>0</v>
      </c>
      <c r="AI61" s="203">
        <v>61.51</v>
      </c>
      <c r="AJ61" s="203">
        <v>0</v>
      </c>
      <c r="AK61" s="203">
        <v>2.04</v>
      </c>
      <c r="AL61" s="203">
        <v>0</v>
      </c>
      <c r="AM61" s="203">
        <v>0</v>
      </c>
      <c r="AN61" s="203">
        <v>0</v>
      </c>
      <c r="AO61" s="203">
        <v>90.21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36.81</v>
      </c>
      <c r="AH62" s="203">
        <v>0</v>
      </c>
      <c r="AI62" s="203">
        <v>61.51</v>
      </c>
      <c r="AJ62" s="203">
        <v>0</v>
      </c>
      <c r="AK62" s="203">
        <v>2.04</v>
      </c>
      <c r="AL62" s="203">
        <v>0</v>
      </c>
      <c r="AM62" s="203">
        <v>0</v>
      </c>
      <c r="AN62" s="203">
        <v>0</v>
      </c>
      <c r="AO62" s="203">
        <v>90.21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2.48</v>
      </c>
      <c r="AD63" s="203">
        <v>0</v>
      </c>
      <c r="AE63" s="203">
        <v>0</v>
      </c>
      <c r="AF63" s="203">
        <v>0</v>
      </c>
      <c r="AG63" s="203">
        <v>36.81</v>
      </c>
      <c r="AH63" s="203">
        <v>0</v>
      </c>
      <c r="AI63" s="203">
        <v>61.51</v>
      </c>
      <c r="AJ63" s="203">
        <v>0</v>
      </c>
      <c r="AK63" s="203">
        <v>2.04</v>
      </c>
      <c r="AL63" s="203">
        <v>0</v>
      </c>
      <c r="AM63" s="203">
        <v>0</v>
      </c>
      <c r="AN63" s="203">
        <v>0</v>
      </c>
      <c r="AO63" s="203">
        <v>90.21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2.72</v>
      </c>
      <c r="AD64" s="203">
        <v>0</v>
      </c>
      <c r="AE64" s="203">
        <v>0</v>
      </c>
      <c r="AF64" s="203">
        <v>0</v>
      </c>
      <c r="AG64" s="203">
        <v>36.81</v>
      </c>
      <c r="AH64" s="203">
        <v>0</v>
      </c>
      <c r="AI64" s="203">
        <v>61.51</v>
      </c>
      <c r="AJ64" s="203">
        <v>0</v>
      </c>
      <c r="AK64" s="203">
        <v>2.04</v>
      </c>
      <c r="AL64" s="203">
        <v>0</v>
      </c>
      <c r="AM64" s="203">
        <v>0</v>
      </c>
      <c r="AN64" s="203">
        <v>0</v>
      </c>
      <c r="AO64" s="203">
        <v>90.21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36.81</v>
      </c>
      <c r="AH65" s="203">
        <v>0</v>
      </c>
      <c r="AI65" s="203">
        <v>61.51</v>
      </c>
      <c r="AJ65" s="203">
        <v>0</v>
      </c>
      <c r="AK65" s="203">
        <v>2.04</v>
      </c>
      <c r="AL65" s="203">
        <v>0</v>
      </c>
      <c r="AM65" s="203">
        <v>0</v>
      </c>
      <c r="AN65" s="203">
        <v>0</v>
      </c>
      <c r="AO65" s="203">
        <v>90.21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36.81</v>
      </c>
      <c r="AH66" s="203">
        <v>0</v>
      </c>
      <c r="AI66" s="203">
        <v>61.51</v>
      </c>
      <c r="AJ66" s="203">
        <v>0</v>
      </c>
      <c r="AK66" s="203">
        <v>2.04</v>
      </c>
      <c r="AL66" s="203">
        <v>0</v>
      </c>
      <c r="AM66" s="203">
        <v>0</v>
      </c>
      <c r="AN66" s="203">
        <v>0</v>
      </c>
      <c r="AO66" s="203">
        <v>90.21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2.8</v>
      </c>
      <c r="AD67" s="203">
        <v>0</v>
      </c>
      <c r="AE67" s="203">
        <v>0</v>
      </c>
      <c r="AF67" s="203">
        <v>0</v>
      </c>
      <c r="AG67" s="203">
        <v>36.81</v>
      </c>
      <c r="AH67" s="203">
        <v>0</v>
      </c>
      <c r="AI67" s="203">
        <v>61.51</v>
      </c>
      <c r="AJ67" s="203">
        <v>0</v>
      </c>
      <c r="AK67" s="203">
        <v>2.04</v>
      </c>
      <c r="AL67" s="203">
        <v>0</v>
      </c>
      <c r="AM67" s="203">
        <v>0</v>
      </c>
      <c r="AN67" s="203">
        <v>0</v>
      </c>
      <c r="AO67" s="203">
        <v>90.21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2.8</v>
      </c>
      <c r="AD68" s="203">
        <v>0</v>
      </c>
      <c r="AE68" s="203">
        <v>0</v>
      </c>
      <c r="AF68" s="203">
        <v>0</v>
      </c>
      <c r="AG68" s="203">
        <v>36.81</v>
      </c>
      <c r="AH68" s="203">
        <v>0</v>
      </c>
      <c r="AI68" s="203">
        <v>61.51</v>
      </c>
      <c r="AJ68" s="203">
        <v>0</v>
      </c>
      <c r="AK68" s="203">
        <v>2.04</v>
      </c>
      <c r="AL68" s="203">
        <v>0</v>
      </c>
      <c r="AM68" s="203">
        <v>0</v>
      </c>
      <c r="AN68" s="203">
        <v>0</v>
      </c>
      <c r="AO68" s="203">
        <v>90.21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2.8</v>
      </c>
      <c r="AD69" s="203">
        <v>0</v>
      </c>
      <c r="AE69" s="203">
        <v>0</v>
      </c>
      <c r="AF69" s="203">
        <v>0</v>
      </c>
      <c r="AG69" s="203">
        <v>36.81</v>
      </c>
      <c r="AH69" s="203">
        <v>0</v>
      </c>
      <c r="AI69" s="203">
        <v>61.51</v>
      </c>
      <c r="AJ69" s="203">
        <v>0</v>
      </c>
      <c r="AK69" s="203">
        <v>2.04</v>
      </c>
      <c r="AL69" s="203">
        <v>0</v>
      </c>
      <c r="AM69" s="203">
        <v>0</v>
      </c>
      <c r="AN69" s="203">
        <v>0</v>
      </c>
      <c r="AO69" s="203">
        <v>90.21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2.8</v>
      </c>
      <c r="AD70" s="203">
        <v>0</v>
      </c>
      <c r="AE70" s="203">
        <v>0</v>
      </c>
      <c r="AF70" s="203">
        <v>0</v>
      </c>
      <c r="AG70" s="203">
        <v>36.81</v>
      </c>
      <c r="AH70" s="203">
        <v>0</v>
      </c>
      <c r="AI70" s="203">
        <v>61.51</v>
      </c>
      <c r="AJ70" s="203">
        <v>0</v>
      </c>
      <c r="AK70" s="203">
        <v>2.04</v>
      </c>
      <c r="AL70" s="203">
        <v>0</v>
      </c>
      <c r="AM70" s="203">
        <v>0</v>
      </c>
      <c r="AN70" s="203">
        <v>0</v>
      </c>
      <c r="AO70" s="203">
        <v>90.21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2.8</v>
      </c>
      <c r="AD71" s="203">
        <v>0</v>
      </c>
      <c r="AE71" s="203">
        <v>0</v>
      </c>
      <c r="AF71" s="203">
        <v>0</v>
      </c>
      <c r="AG71" s="203">
        <v>36.81</v>
      </c>
      <c r="AH71" s="203">
        <v>0</v>
      </c>
      <c r="AI71" s="203">
        <v>61.51</v>
      </c>
      <c r="AJ71" s="203">
        <v>0</v>
      </c>
      <c r="AK71" s="203">
        <v>2.04</v>
      </c>
      <c r="AL71" s="203">
        <v>0</v>
      </c>
      <c r="AM71" s="203">
        <v>0</v>
      </c>
      <c r="AN71" s="203">
        <v>0</v>
      </c>
      <c r="AO71" s="203">
        <v>90.21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2.8</v>
      </c>
      <c r="AD72" s="203">
        <v>0</v>
      </c>
      <c r="AE72" s="203">
        <v>0</v>
      </c>
      <c r="AF72" s="203">
        <v>0</v>
      </c>
      <c r="AG72" s="203">
        <v>36.81</v>
      </c>
      <c r="AH72" s="203">
        <v>0</v>
      </c>
      <c r="AI72" s="203">
        <v>61.51</v>
      </c>
      <c r="AJ72" s="203">
        <v>0</v>
      </c>
      <c r="AK72" s="203">
        <v>2.04</v>
      </c>
      <c r="AL72" s="203">
        <v>0</v>
      </c>
      <c r="AM72" s="203">
        <v>0</v>
      </c>
      <c r="AN72" s="203">
        <v>0</v>
      </c>
      <c r="AO72" s="203">
        <v>90.21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2.76</v>
      </c>
      <c r="AD73" s="203">
        <v>0</v>
      </c>
      <c r="AE73" s="203">
        <v>0</v>
      </c>
      <c r="AF73" s="203">
        <v>0</v>
      </c>
      <c r="AG73" s="203">
        <v>36.81</v>
      </c>
      <c r="AH73" s="203">
        <v>0</v>
      </c>
      <c r="AI73" s="203">
        <v>61.51</v>
      </c>
      <c r="AJ73" s="203">
        <v>0</v>
      </c>
      <c r="AK73" s="203">
        <v>2.04</v>
      </c>
      <c r="AL73" s="203">
        <v>0</v>
      </c>
      <c r="AM73" s="203">
        <v>0</v>
      </c>
      <c r="AN73" s="203">
        <v>0</v>
      </c>
      <c r="AO73" s="203">
        <v>90.21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2.76</v>
      </c>
      <c r="AD74" s="203">
        <v>0</v>
      </c>
      <c r="AE74" s="203">
        <v>0</v>
      </c>
      <c r="AF74" s="203">
        <v>0</v>
      </c>
      <c r="AG74" s="203">
        <v>36.81</v>
      </c>
      <c r="AH74" s="203">
        <v>0</v>
      </c>
      <c r="AI74" s="203">
        <v>61.51</v>
      </c>
      <c r="AJ74" s="203">
        <v>0</v>
      </c>
      <c r="AK74" s="203">
        <v>2.04</v>
      </c>
      <c r="AL74" s="203">
        <v>0</v>
      </c>
      <c r="AM74" s="203">
        <v>0</v>
      </c>
      <c r="AN74" s="203">
        <v>0</v>
      </c>
      <c r="AO74" s="203">
        <v>90.21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2.76</v>
      </c>
      <c r="AD75" s="203">
        <v>0</v>
      </c>
      <c r="AE75" s="203">
        <v>0</v>
      </c>
      <c r="AF75" s="203">
        <v>0</v>
      </c>
      <c r="AG75" s="203">
        <v>36.81</v>
      </c>
      <c r="AH75" s="203">
        <v>0</v>
      </c>
      <c r="AI75" s="203">
        <v>61.51</v>
      </c>
      <c r="AJ75" s="203">
        <v>0</v>
      </c>
      <c r="AK75" s="203">
        <v>2.77</v>
      </c>
      <c r="AL75" s="203">
        <v>0</v>
      </c>
      <c r="AM75" s="203">
        <v>0</v>
      </c>
      <c r="AN75" s="203">
        <v>0</v>
      </c>
      <c r="AO75" s="203">
        <v>92.15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2.76</v>
      </c>
      <c r="AD76" s="203">
        <v>0</v>
      </c>
      <c r="AE76" s="203">
        <v>0</v>
      </c>
      <c r="AF76" s="203">
        <v>0</v>
      </c>
      <c r="AG76" s="203">
        <v>36.81</v>
      </c>
      <c r="AH76" s="203">
        <v>0</v>
      </c>
      <c r="AI76" s="203">
        <v>61.51</v>
      </c>
      <c r="AJ76" s="203">
        <v>0</v>
      </c>
      <c r="AK76" s="203">
        <v>2.77</v>
      </c>
      <c r="AL76" s="203">
        <v>0</v>
      </c>
      <c r="AM76" s="203">
        <v>0</v>
      </c>
      <c r="AN76" s="203">
        <v>0</v>
      </c>
      <c r="AO76" s="203">
        <v>92.15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2.72</v>
      </c>
      <c r="AD77" s="203">
        <v>0</v>
      </c>
      <c r="AE77" s="203">
        <v>0</v>
      </c>
      <c r="AF77" s="203">
        <v>0</v>
      </c>
      <c r="AG77" s="203">
        <v>36.81</v>
      </c>
      <c r="AH77" s="203">
        <v>0</v>
      </c>
      <c r="AI77" s="203">
        <v>61.51</v>
      </c>
      <c r="AJ77" s="203">
        <v>0</v>
      </c>
      <c r="AK77" s="203">
        <v>2.77</v>
      </c>
      <c r="AL77" s="203">
        <v>0</v>
      </c>
      <c r="AM77" s="203">
        <v>0</v>
      </c>
      <c r="AN77" s="203">
        <v>0</v>
      </c>
      <c r="AO77" s="203">
        <v>92.15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2.72</v>
      </c>
      <c r="AD78" s="203">
        <v>0</v>
      </c>
      <c r="AE78" s="203">
        <v>0</v>
      </c>
      <c r="AF78" s="203">
        <v>0</v>
      </c>
      <c r="AG78" s="203">
        <v>36.81</v>
      </c>
      <c r="AH78" s="203">
        <v>0</v>
      </c>
      <c r="AI78" s="203">
        <v>61.51</v>
      </c>
      <c r="AJ78" s="203">
        <v>0</v>
      </c>
      <c r="AK78" s="203">
        <v>2.77</v>
      </c>
      <c r="AL78" s="203">
        <v>0</v>
      </c>
      <c r="AM78" s="203">
        <v>0</v>
      </c>
      <c r="AN78" s="203">
        <v>0</v>
      </c>
      <c r="AO78" s="203">
        <v>92.15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2.72</v>
      </c>
      <c r="AD79" s="203">
        <v>0</v>
      </c>
      <c r="AE79" s="203">
        <v>0</v>
      </c>
      <c r="AF79" s="203">
        <v>0</v>
      </c>
      <c r="AG79" s="203">
        <v>36.81</v>
      </c>
      <c r="AH79" s="203">
        <v>0</v>
      </c>
      <c r="AI79" s="203">
        <v>61.51</v>
      </c>
      <c r="AJ79" s="203">
        <v>0</v>
      </c>
      <c r="AK79" s="203">
        <v>2.77</v>
      </c>
      <c r="AL79" s="203">
        <v>0</v>
      </c>
      <c r="AM79" s="203">
        <v>0</v>
      </c>
      <c r="AN79" s="203">
        <v>0</v>
      </c>
      <c r="AO79" s="203">
        <v>92.15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2.68</v>
      </c>
      <c r="AD80" s="203">
        <v>0</v>
      </c>
      <c r="AE80" s="203">
        <v>0</v>
      </c>
      <c r="AF80" s="203">
        <v>0</v>
      </c>
      <c r="AG80" s="203">
        <v>36.81</v>
      </c>
      <c r="AH80" s="203">
        <v>0</v>
      </c>
      <c r="AI80" s="203">
        <v>61.51</v>
      </c>
      <c r="AJ80" s="203">
        <v>0</v>
      </c>
      <c r="AK80" s="203">
        <v>2.77</v>
      </c>
      <c r="AL80" s="203">
        <v>0</v>
      </c>
      <c r="AM80" s="203">
        <v>0</v>
      </c>
      <c r="AN80" s="203">
        <v>0</v>
      </c>
      <c r="AO80" s="203">
        <v>92.15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36.81</v>
      </c>
      <c r="AH81" s="203">
        <v>0</v>
      </c>
      <c r="AI81" s="203">
        <v>61.51</v>
      </c>
      <c r="AJ81" s="203">
        <v>0</v>
      </c>
      <c r="AK81" s="203">
        <v>2.95</v>
      </c>
      <c r="AL81" s="203">
        <v>0</v>
      </c>
      <c r="AM81" s="203">
        <v>0</v>
      </c>
      <c r="AN81" s="203">
        <v>0</v>
      </c>
      <c r="AO81" s="203">
        <v>92.15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36.81</v>
      </c>
      <c r="AH82" s="203">
        <v>0</v>
      </c>
      <c r="AI82" s="203">
        <v>61.51</v>
      </c>
      <c r="AJ82" s="203">
        <v>0</v>
      </c>
      <c r="AK82" s="203">
        <v>2.95</v>
      </c>
      <c r="AL82" s="203">
        <v>0</v>
      </c>
      <c r="AM82" s="203">
        <v>0</v>
      </c>
      <c r="AN82" s="203">
        <v>0</v>
      </c>
      <c r="AO82" s="203">
        <v>92.15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36.81</v>
      </c>
      <c r="AH83" s="203">
        <v>0</v>
      </c>
      <c r="AI83" s="203">
        <v>61.51</v>
      </c>
      <c r="AJ83" s="203">
        <v>0</v>
      </c>
      <c r="AK83" s="203">
        <v>2.95</v>
      </c>
      <c r="AL83" s="203">
        <v>0</v>
      </c>
      <c r="AM83" s="203">
        <v>0</v>
      </c>
      <c r="AN83" s="203">
        <v>0</v>
      </c>
      <c r="AO83" s="203">
        <v>92.15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36.81</v>
      </c>
      <c r="AH84" s="203">
        <v>0</v>
      </c>
      <c r="AI84" s="203">
        <v>61.51</v>
      </c>
      <c r="AJ84" s="203">
        <v>0</v>
      </c>
      <c r="AK84" s="203">
        <v>2.95</v>
      </c>
      <c r="AL84" s="203">
        <v>0</v>
      </c>
      <c r="AM84" s="203">
        <v>0</v>
      </c>
      <c r="AN84" s="203">
        <v>0</v>
      </c>
      <c r="AO84" s="203">
        <v>92.15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36.81</v>
      </c>
      <c r="AH85" s="203">
        <v>0</v>
      </c>
      <c r="AI85" s="203">
        <v>61.51</v>
      </c>
      <c r="AJ85" s="203">
        <v>0</v>
      </c>
      <c r="AK85" s="203">
        <v>2.77</v>
      </c>
      <c r="AL85" s="203">
        <v>0</v>
      </c>
      <c r="AM85" s="203">
        <v>0</v>
      </c>
      <c r="AN85" s="203">
        <v>0</v>
      </c>
      <c r="AO85" s="203">
        <v>92.15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36.81</v>
      </c>
      <c r="AH86" s="203">
        <v>0</v>
      </c>
      <c r="AI86" s="203">
        <v>61.51</v>
      </c>
      <c r="AJ86" s="203">
        <v>0</v>
      </c>
      <c r="AK86" s="203">
        <v>2.77</v>
      </c>
      <c r="AL86" s="203">
        <v>0</v>
      </c>
      <c r="AM86" s="203">
        <v>0</v>
      </c>
      <c r="AN86" s="203">
        <v>0</v>
      </c>
      <c r="AO86" s="203">
        <v>92.15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2.68</v>
      </c>
      <c r="AD87" s="203">
        <v>0</v>
      </c>
      <c r="AE87" s="203">
        <v>0</v>
      </c>
      <c r="AF87" s="203">
        <v>0</v>
      </c>
      <c r="AG87" s="203">
        <v>36.81</v>
      </c>
      <c r="AH87" s="203">
        <v>0</v>
      </c>
      <c r="AI87" s="203">
        <v>61.51</v>
      </c>
      <c r="AJ87" s="203">
        <v>0</v>
      </c>
      <c r="AK87" s="203">
        <v>2.31</v>
      </c>
      <c r="AL87" s="203">
        <v>0</v>
      </c>
      <c r="AM87" s="203">
        <v>0</v>
      </c>
      <c r="AN87" s="203">
        <v>0</v>
      </c>
      <c r="AO87" s="203">
        <v>92.15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2.68</v>
      </c>
      <c r="AD88" s="203">
        <v>0</v>
      </c>
      <c r="AE88" s="203">
        <v>0</v>
      </c>
      <c r="AF88" s="203">
        <v>0</v>
      </c>
      <c r="AG88" s="203">
        <v>36.81</v>
      </c>
      <c r="AH88" s="203">
        <v>0</v>
      </c>
      <c r="AI88" s="203">
        <v>61.51</v>
      </c>
      <c r="AJ88" s="203">
        <v>0</v>
      </c>
      <c r="AK88" s="203">
        <v>2.31</v>
      </c>
      <c r="AL88" s="203">
        <v>0</v>
      </c>
      <c r="AM88" s="203">
        <v>0</v>
      </c>
      <c r="AN88" s="203">
        <v>0</v>
      </c>
      <c r="AO88" s="203">
        <v>92.15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2.68</v>
      </c>
      <c r="AD89" s="203">
        <v>0</v>
      </c>
      <c r="AE89" s="203">
        <v>0</v>
      </c>
      <c r="AF89" s="203">
        <v>0</v>
      </c>
      <c r="AG89" s="203">
        <v>36.81</v>
      </c>
      <c r="AH89" s="203">
        <v>0</v>
      </c>
      <c r="AI89" s="203">
        <v>61.51</v>
      </c>
      <c r="AJ89" s="203">
        <v>0</v>
      </c>
      <c r="AK89" s="203">
        <v>2.04</v>
      </c>
      <c r="AL89" s="203">
        <v>0</v>
      </c>
      <c r="AM89" s="203">
        <v>0</v>
      </c>
      <c r="AN89" s="203">
        <v>0</v>
      </c>
      <c r="AO89" s="203">
        <v>92.15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2.68</v>
      </c>
      <c r="AD90" s="203">
        <v>0</v>
      </c>
      <c r="AE90" s="203">
        <v>0</v>
      </c>
      <c r="AF90" s="203">
        <v>0</v>
      </c>
      <c r="AG90" s="203">
        <v>36.81</v>
      </c>
      <c r="AH90" s="203">
        <v>0</v>
      </c>
      <c r="AI90" s="203">
        <v>61.51</v>
      </c>
      <c r="AJ90" s="203">
        <v>0</v>
      </c>
      <c r="AK90" s="203">
        <v>2.04</v>
      </c>
      <c r="AL90" s="203">
        <v>0</v>
      </c>
      <c r="AM90" s="203">
        <v>0</v>
      </c>
      <c r="AN90" s="203">
        <v>0</v>
      </c>
      <c r="AO90" s="203">
        <v>92.15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36.81</v>
      </c>
      <c r="AH91" s="203">
        <v>0</v>
      </c>
      <c r="AI91" s="203">
        <v>61.51</v>
      </c>
      <c r="AJ91" s="203">
        <v>0</v>
      </c>
      <c r="AK91" s="203">
        <v>2.04</v>
      </c>
      <c r="AL91" s="203">
        <v>0</v>
      </c>
      <c r="AM91" s="203">
        <v>0</v>
      </c>
      <c r="AN91" s="203">
        <v>0</v>
      </c>
      <c r="AO91" s="203">
        <v>92.15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36.81</v>
      </c>
      <c r="AH92" s="203">
        <v>0</v>
      </c>
      <c r="AI92" s="203">
        <v>61.51</v>
      </c>
      <c r="AJ92" s="203">
        <v>0</v>
      </c>
      <c r="AK92" s="203">
        <v>2.04</v>
      </c>
      <c r="AL92" s="203">
        <v>0</v>
      </c>
      <c r="AM92" s="203">
        <v>0</v>
      </c>
      <c r="AN92" s="203">
        <v>0</v>
      </c>
      <c r="AO92" s="203">
        <v>92.15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36.81</v>
      </c>
      <c r="AH93" s="203">
        <v>0</v>
      </c>
      <c r="AI93" s="203">
        <v>61.51</v>
      </c>
      <c r="AJ93" s="203">
        <v>0</v>
      </c>
      <c r="AK93" s="203">
        <v>2.04</v>
      </c>
      <c r="AL93" s="203">
        <v>0</v>
      </c>
      <c r="AM93" s="203">
        <v>0</v>
      </c>
      <c r="AN93" s="203">
        <v>0</v>
      </c>
      <c r="AO93" s="203">
        <v>92.15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36.81</v>
      </c>
      <c r="AH94" s="203">
        <v>0</v>
      </c>
      <c r="AI94" s="203">
        <v>61.51</v>
      </c>
      <c r="AJ94" s="203">
        <v>0</v>
      </c>
      <c r="AK94" s="203">
        <v>2.04</v>
      </c>
      <c r="AL94" s="203">
        <v>0</v>
      </c>
      <c r="AM94" s="203">
        <v>0</v>
      </c>
      <c r="AN94" s="203">
        <v>0</v>
      </c>
      <c r="AO94" s="203">
        <v>92.15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36.81</v>
      </c>
      <c r="AH95" s="203">
        <v>0</v>
      </c>
      <c r="AI95" s="203">
        <v>61.51</v>
      </c>
      <c r="AJ95" s="203">
        <v>0</v>
      </c>
      <c r="AK95" s="203">
        <v>2.04</v>
      </c>
      <c r="AL95" s="203">
        <v>0</v>
      </c>
      <c r="AM95" s="203">
        <v>0</v>
      </c>
      <c r="AN95" s="203">
        <v>0</v>
      </c>
      <c r="AO95" s="203">
        <v>92.15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36.81</v>
      </c>
      <c r="AH96" s="203">
        <v>0</v>
      </c>
      <c r="AI96" s="203">
        <v>61.51</v>
      </c>
      <c r="AJ96" s="203">
        <v>0</v>
      </c>
      <c r="AK96" s="203">
        <v>2.04</v>
      </c>
      <c r="AL96" s="203">
        <v>0</v>
      </c>
      <c r="AM96" s="203">
        <v>0</v>
      </c>
      <c r="AN96" s="203">
        <v>0</v>
      </c>
      <c r="AO96" s="203">
        <v>92.15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36.81</v>
      </c>
      <c r="AH97" s="203">
        <v>0</v>
      </c>
      <c r="AI97" s="203">
        <v>61.51</v>
      </c>
      <c r="AJ97" s="203">
        <v>0</v>
      </c>
      <c r="AK97" s="203">
        <v>2.04</v>
      </c>
      <c r="AL97" s="203">
        <v>0</v>
      </c>
      <c r="AM97" s="203">
        <v>0</v>
      </c>
      <c r="AN97" s="203">
        <v>0</v>
      </c>
      <c r="AO97" s="203">
        <v>92.15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36.81</v>
      </c>
      <c r="AH98" s="203">
        <v>0</v>
      </c>
      <c r="AI98" s="203">
        <v>61.51</v>
      </c>
      <c r="AJ98" s="203">
        <v>0</v>
      </c>
      <c r="AK98" s="203">
        <v>2.04</v>
      </c>
      <c r="AL98" s="203">
        <v>0</v>
      </c>
      <c r="AM98" s="203">
        <v>0</v>
      </c>
      <c r="AN98" s="203">
        <v>0</v>
      </c>
      <c r="AO98" s="203">
        <v>92.15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5.6175000000000079E-2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0.88343999999999889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5.1465000000000018E-2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2.1999599999999986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10.89</v>
      </c>
      <c r="D3" s="203">
        <v>2.2599999999999998</v>
      </c>
      <c r="E3" s="203">
        <v>0</v>
      </c>
      <c r="F3" s="203">
        <v>16.32</v>
      </c>
      <c r="G3" s="203">
        <v>5</v>
      </c>
      <c r="H3" s="203">
        <v>0</v>
      </c>
      <c r="I3" s="203">
        <v>17.989999999999998</v>
      </c>
      <c r="J3" s="203">
        <v>0.84</v>
      </c>
      <c r="K3" s="203">
        <v>0.1</v>
      </c>
      <c r="L3" s="203">
        <v>89.82</v>
      </c>
      <c r="M3" s="203">
        <v>0.49</v>
      </c>
      <c r="N3" s="203">
        <v>1.27</v>
      </c>
      <c r="O3" s="203">
        <v>0</v>
      </c>
      <c r="P3" s="203">
        <v>1.49</v>
      </c>
      <c r="Q3" s="203">
        <v>0.23</v>
      </c>
      <c r="R3" s="203">
        <v>0.45</v>
      </c>
      <c r="S3" s="203">
        <v>0.28000000000000003</v>
      </c>
      <c r="T3" s="203">
        <v>0</v>
      </c>
      <c r="U3" s="203">
        <v>1.5</v>
      </c>
      <c r="V3" s="203">
        <v>0.23</v>
      </c>
      <c r="W3" s="203">
        <v>0.33</v>
      </c>
      <c r="X3" s="203">
        <v>1.59</v>
      </c>
      <c r="Y3" s="203">
        <v>0</v>
      </c>
      <c r="Z3" s="203">
        <v>1.27</v>
      </c>
      <c r="AA3" s="203">
        <v>0.73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23.43</v>
      </c>
      <c r="AH3" s="203">
        <v>0</v>
      </c>
      <c r="AI3" s="203">
        <v>39.14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10.89</v>
      </c>
      <c r="D4" s="203">
        <v>2.2599999999999998</v>
      </c>
      <c r="E4" s="203">
        <v>0</v>
      </c>
      <c r="F4" s="203">
        <v>16.32</v>
      </c>
      <c r="G4" s="203">
        <v>5</v>
      </c>
      <c r="H4" s="203">
        <v>0</v>
      </c>
      <c r="I4" s="203">
        <v>17.989999999999998</v>
      </c>
      <c r="J4" s="203">
        <v>0.84</v>
      </c>
      <c r="K4" s="203">
        <v>0.1</v>
      </c>
      <c r="L4" s="203">
        <v>104.5</v>
      </c>
      <c r="M4" s="203">
        <v>0.49</v>
      </c>
      <c r="N4" s="203">
        <v>1.27</v>
      </c>
      <c r="O4" s="203">
        <v>0</v>
      </c>
      <c r="P4" s="203">
        <v>1.49</v>
      </c>
      <c r="Q4" s="203">
        <v>0.23</v>
      </c>
      <c r="R4" s="203">
        <v>0.45</v>
      </c>
      <c r="S4" s="203">
        <v>0.28000000000000003</v>
      </c>
      <c r="T4" s="203">
        <v>0</v>
      </c>
      <c r="U4" s="203">
        <v>1.5</v>
      </c>
      <c r="V4" s="203">
        <v>0.23</v>
      </c>
      <c r="W4" s="203">
        <v>0.33</v>
      </c>
      <c r="X4" s="203">
        <v>1.59</v>
      </c>
      <c r="Y4" s="203">
        <v>0</v>
      </c>
      <c r="Z4" s="203">
        <v>1.27</v>
      </c>
      <c r="AA4" s="203">
        <v>0.73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23.43</v>
      </c>
      <c r="AH4" s="203">
        <v>0</v>
      </c>
      <c r="AI4" s="203">
        <v>39.14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10.89</v>
      </c>
      <c r="D5" s="203">
        <v>2.2599999999999998</v>
      </c>
      <c r="E5" s="203">
        <v>0</v>
      </c>
      <c r="F5" s="203">
        <v>16.32</v>
      </c>
      <c r="G5" s="203">
        <v>5</v>
      </c>
      <c r="H5" s="203">
        <v>0</v>
      </c>
      <c r="I5" s="203">
        <v>17.989999999999998</v>
      </c>
      <c r="J5" s="203">
        <v>0.84</v>
      </c>
      <c r="K5" s="203">
        <v>0.1</v>
      </c>
      <c r="L5" s="203">
        <v>110.63</v>
      </c>
      <c r="M5" s="203">
        <v>0.49</v>
      </c>
      <c r="N5" s="203">
        <v>1.27</v>
      </c>
      <c r="O5" s="203">
        <v>0</v>
      </c>
      <c r="P5" s="203">
        <v>1.49</v>
      </c>
      <c r="Q5" s="203">
        <v>0.23</v>
      </c>
      <c r="R5" s="203">
        <v>0.45</v>
      </c>
      <c r="S5" s="203">
        <v>0.28000000000000003</v>
      </c>
      <c r="T5" s="203">
        <v>0</v>
      </c>
      <c r="U5" s="203">
        <v>1.5</v>
      </c>
      <c r="V5" s="203">
        <v>0.23</v>
      </c>
      <c r="W5" s="203">
        <v>0.33</v>
      </c>
      <c r="X5" s="203">
        <v>1.59</v>
      </c>
      <c r="Y5" s="203">
        <v>0</v>
      </c>
      <c r="Z5" s="203">
        <v>1.27</v>
      </c>
      <c r="AA5" s="203">
        <v>0.73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23.43</v>
      </c>
      <c r="AH5" s="203">
        <v>0</v>
      </c>
      <c r="AI5" s="203">
        <v>39.14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10.89</v>
      </c>
      <c r="D6" s="203">
        <v>2.2599999999999998</v>
      </c>
      <c r="E6" s="203">
        <v>0</v>
      </c>
      <c r="F6" s="203">
        <v>16.32</v>
      </c>
      <c r="G6" s="203">
        <v>5</v>
      </c>
      <c r="H6" s="203">
        <v>0</v>
      </c>
      <c r="I6" s="203">
        <v>17.989999999999998</v>
      </c>
      <c r="J6" s="203">
        <v>0.84</v>
      </c>
      <c r="K6" s="203">
        <v>0.1</v>
      </c>
      <c r="L6" s="203">
        <v>124.57</v>
      </c>
      <c r="M6" s="203">
        <v>0.49</v>
      </c>
      <c r="N6" s="203">
        <v>1.27</v>
      </c>
      <c r="O6" s="203">
        <v>0</v>
      </c>
      <c r="P6" s="203">
        <v>1.49</v>
      </c>
      <c r="Q6" s="203">
        <v>0.23</v>
      </c>
      <c r="R6" s="203">
        <v>0.45</v>
      </c>
      <c r="S6" s="203">
        <v>0.28000000000000003</v>
      </c>
      <c r="T6" s="203">
        <v>0</v>
      </c>
      <c r="U6" s="203">
        <v>1.5</v>
      </c>
      <c r="V6" s="203">
        <v>0.23</v>
      </c>
      <c r="W6" s="203">
        <v>0.33</v>
      </c>
      <c r="X6" s="203">
        <v>1.59</v>
      </c>
      <c r="Y6" s="203">
        <v>0</v>
      </c>
      <c r="Z6" s="203">
        <v>1.27</v>
      </c>
      <c r="AA6" s="203">
        <v>0.73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23.43</v>
      </c>
      <c r="AH6" s="203">
        <v>0</v>
      </c>
      <c r="AI6" s="203">
        <v>39.14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10.89</v>
      </c>
      <c r="D7" s="203">
        <v>2.2599999999999998</v>
      </c>
      <c r="E7" s="203">
        <v>0</v>
      </c>
      <c r="F7" s="203">
        <v>16.32</v>
      </c>
      <c r="G7" s="203">
        <v>5</v>
      </c>
      <c r="H7" s="203">
        <v>0</v>
      </c>
      <c r="I7" s="203">
        <v>17.989999999999998</v>
      </c>
      <c r="J7" s="203">
        <v>0.84</v>
      </c>
      <c r="K7" s="203">
        <v>0.1</v>
      </c>
      <c r="L7" s="203">
        <v>139.28</v>
      </c>
      <c r="M7" s="203">
        <v>0.49</v>
      </c>
      <c r="N7" s="203">
        <v>1.27</v>
      </c>
      <c r="O7" s="203">
        <v>0</v>
      </c>
      <c r="P7" s="203">
        <v>5.56</v>
      </c>
      <c r="Q7" s="203">
        <v>0.23</v>
      </c>
      <c r="R7" s="203">
        <v>0.45</v>
      </c>
      <c r="S7" s="203">
        <v>0.28000000000000003</v>
      </c>
      <c r="T7" s="203">
        <v>0</v>
      </c>
      <c r="U7" s="203">
        <v>1.5</v>
      </c>
      <c r="V7" s="203">
        <v>0.23</v>
      </c>
      <c r="W7" s="203">
        <v>0.33</v>
      </c>
      <c r="X7" s="203">
        <v>1.59</v>
      </c>
      <c r="Y7" s="203">
        <v>0</v>
      </c>
      <c r="Z7" s="203">
        <v>1.27</v>
      </c>
      <c r="AA7" s="203">
        <v>0.73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23.43</v>
      </c>
      <c r="AH7" s="203">
        <v>0</v>
      </c>
      <c r="AI7" s="203">
        <v>39.14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10.89</v>
      </c>
      <c r="D8" s="203">
        <v>2.2599999999999998</v>
      </c>
      <c r="E8" s="203">
        <v>0</v>
      </c>
      <c r="F8" s="203">
        <v>16.32</v>
      </c>
      <c r="G8" s="203">
        <v>5</v>
      </c>
      <c r="H8" s="203">
        <v>0</v>
      </c>
      <c r="I8" s="203">
        <v>17.989999999999998</v>
      </c>
      <c r="J8" s="203">
        <v>0.84</v>
      </c>
      <c r="K8" s="203">
        <v>0.1</v>
      </c>
      <c r="L8" s="203">
        <v>155.82</v>
      </c>
      <c r="M8" s="203">
        <v>0.49</v>
      </c>
      <c r="N8" s="203">
        <v>1.27</v>
      </c>
      <c r="O8" s="203">
        <v>0</v>
      </c>
      <c r="P8" s="203">
        <v>5.56</v>
      </c>
      <c r="Q8" s="203">
        <v>0.23</v>
      </c>
      <c r="R8" s="203">
        <v>0.45</v>
      </c>
      <c r="S8" s="203">
        <v>0.28000000000000003</v>
      </c>
      <c r="T8" s="203">
        <v>0</v>
      </c>
      <c r="U8" s="203">
        <v>1.5</v>
      </c>
      <c r="V8" s="203">
        <v>0.23</v>
      </c>
      <c r="W8" s="203">
        <v>0.33</v>
      </c>
      <c r="X8" s="203">
        <v>1.59</v>
      </c>
      <c r="Y8" s="203">
        <v>0</v>
      </c>
      <c r="Z8" s="203">
        <v>1.27</v>
      </c>
      <c r="AA8" s="203">
        <v>0.73</v>
      </c>
      <c r="AB8" s="203">
        <v>0</v>
      </c>
      <c r="AC8" s="203">
        <v>15.48</v>
      </c>
      <c r="AD8" s="203">
        <v>0</v>
      </c>
      <c r="AE8" s="203">
        <v>0</v>
      </c>
      <c r="AF8" s="203">
        <v>0</v>
      </c>
      <c r="AG8" s="203">
        <v>23.43</v>
      </c>
      <c r="AH8" s="203">
        <v>0</v>
      </c>
      <c r="AI8" s="203">
        <v>39.14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10.89</v>
      </c>
      <c r="D9" s="203">
        <v>2.2599999999999998</v>
      </c>
      <c r="E9" s="203">
        <v>0</v>
      </c>
      <c r="F9" s="203">
        <v>16.32</v>
      </c>
      <c r="G9" s="203">
        <v>5</v>
      </c>
      <c r="H9" s="203">
        <v>0</v>
      </c>
      <c r="I9" s="203">
        <v>17.989999999999998</v>
      </c>
      <c r="J9" s="203">
        <v>0.84</v>
      </c>
      <c r="K9" s="203">
        <v>0.1</v>
      </c>
      <c r="L9" s="203">
        <v>165.6</v>
      </c>
      <c r="M9" s="203">
        <v>0.49</v>
      </c>
      <c r="N9" s="203">
        <v>1.27</v>
      </c>
      <c r="O9" s="203">
        <v>0</v>
      </c>
      <c r="P9" s="203">
        <v>5.56</v>
      </c>
      <c r="Q9" s="203">
        <v>0.23</v>
      </c>
      <c r="R9" s="203">
        <v>0.45</v>
      </c>
      <c r="S9" s="203">
        <v>0.28000000000000003</v>
      </c>
      <c r="T9" s="203">
        <v>0</v>
      </c>
      <c r="U9" s="203">
        <v>1.5</v>
      </c>
      <c r="V9" s="203">
        <v>0.23</v>
      </c>
      <c r="W9" s="203">
        <v>0.33</v>
      </c>
      <c r="X9" s="203">
        <v>1.59</v>
      </c>
      <c r="Y9" s="203">
        <v>0</v>
      </c>
      <c r="Z9" s="203">
        <v>1.27</v>
      </c>
      <c r="AA9" s="203">
        <v>0</v>
      </c>
      <c r="AB9" s="203">
        <v>0</v>
      </c>
      <c r="AC9" s="203">
        <v>15.48</v>
      </c>
      <c r="AD9" s="203">
        <v>0</v>
      </c>
      <c r="AE9" s="203">
        <v>0</v>
      </c>
      <c r="AF9" s="203">
        <v>0</v>
      </c>
      <c r="AG9" s="203">
        <v>23.43</v>
      </c>
      <c r="AH9" s="203">
        <v>0</v>
      </c>
      <c r="AI9" s="203">
        <v>39.14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10.89</v>
      </c>
      <c r="D10" s="203">
        <v>2.2599999999999998</v>
      </c>
      <c r="E10" s="203">
        <v>0</v>
      </c>
      <c r="F10" s="203">
        <v>16.32</v>
      </c>
      <c r="G10" s="203">
        <v>5</v>
      </c>
      <c r="H10" s="203">
        <v>0</v>
      </c>
      <c r="I10" s="203">
        <v>17.989999999999998</v>
      </c>
      <c r="J10" s="203">
        <v>0.84</v>
      </c>
      <c r="K10" s="203">
        <v>0.1</v>
      </c>
      <c r="L10" s="203">
        <v>178.89</v>
      </c>
      <c r="M10" s="203">
        <v>0.49</v>
      </c>
      <c r="N10" s="203">
        <v>1.27</v>
      </c>
      <c r="O10" s="203">
        <v>0</v>
      </c>
      <c r="P10" s="203">
        <v>5.56</v>
      </c>
      <c r="Q10" s="203">
        <v>0.23</v>
      </c>
      <c r="R10" s="203">
        <v>0.45</v>
      </c>
      <c r="S10" s="203">
        <v>0.28000000000000003</v>
      </c>
      <c r="T10" s="203">
        <v>0</v>
      </c>
      <c r="U10" s="203">
        <v>1.5</v>
      </c>
      <c r="V10" s="203">
        <v>0.23</v>
      </c>
      <c r="W10" s="203">
        <v>0.33</v>
      </c>
      <c r="X10" s="203">
        <v>1.59</v>
      </c>
      <c r="Y10" s="203">
        <v>0</v>
      </c>
      <c r="Z10" s="203">
        <v>1.27</v>
      </c>
      <c r="AA10" s="203">
        <v>0</v>
      </c>
      <c r="AB10" s="203">
        <v>0</v>
      </c>
      <c r="AC10" s="203">
        <v>15.48</v>
      </c>
      <c r="AD10" s="203">
        <v>0</v>
      </c>
      <c r="AE10" s="203">
        <v>0</v>
      </c>
      <c r="AF10" s="203">
        <v>0</v>
      </c>
      <c r="AG10" s="203">
        <v>23.43</v>
      </c>
      <c r="AH10" s="203">
        <v>0</v>
      </c>
      <c r="AI10" s="203">
        <v>39.14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10.89</v>
      </c>
      <c r="D11" s="203">
        <v>2.2599999999999998</v>
      </c>
      <c r="E11" s="203">
        <v>0</v>
      </c>
      <c r="F11" s="203">
        <v>16.32</v>
      </c>
      <c r="G11" s="203">
        <v>5</v>
      </c>
      <c r="H11" s="203">
        <v>0</v>
      </c>
      <c r="I11" s="203">
        <v>17.989999999999998</v>
      </c>
      <c r="J11" s="203">
        <v>0.84</v>
      </c>
      <c r="K11" s="203">
        <v>0.1</v>
      </c>
      <c r="L11" s="203">
        <v>192.78</v>
      </c>
      <c r="M11" s="203">
        <v>0.49</v>
      </c>
      <c r="N11" s="203">
        <v>1.27</v>
      </c>
      <c r="O11" s="203">
        <v>0</v>
      </c>
      <c r="P11" s="203">
        <v>1.5</v>
      </c>
      <c r="Q11" s="203">
        <v>0.23</v>
      </c>
      <c r="R11" s="203">
        <v>0.45</v>
      </c>
      <c r="S11" s="203">
        <v>0.28000000000000003</v>
      </c>
      <c r="T11" s="203">
        <v>0</v>
      </c>
      <c r="U11" s="203">
        <v>1.5</v>
      </c>
      <c r="V11" s="203">
        <v>0.23</v>
      </c>
      <c r="W11" s="203">
        <v>0.33</v>
      </c>
      <c r="X11" s="203">
        <v>1.59</v>
      </c>
      <c r="Y11" s="203">
        <v>0</v>
      </c>
      <c r="Z11" s="203">
        <v>1.27</v>
      </c>
      <c r="AA11" s="203">
        <v>0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23.43</v>
      </c>
      <c r="AH11" s="203">
        <v>0</v>
      </c>
      <c r="AI11" s="203">
        <v>39.14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10.89</v>
      </c>
      <c r="D12" s="203">
        <v>2.2599999999999998</v>
      </c>
      <c r="E12" s="203">
        <v>0</v>
      </c>
      <c r="F12" s="203">
        <v>16.32</v>
      </c>
      <c r="G12" s="203">
        <v>5</v>
      </c>
      <c r="H12" s="203">
        <v>0</v>
      </c>
      <c r="I12" s="203">
        <v>17.989999999999998</v>
      </c>
      <c r="J12" s="203">
        <v>0.84</v>
      </c>
      <c r="K12" s="203">
        <v>2.95</v>
      </c>
      <c r="L12" s="203">
        <v>215.82</v>
      </c>
      <c r="M12" s="203">
        <v>0.49</v>
      </c>
      <c r="N12" s="203">
        <v>1.27</v>
      </c>
      <c r="O12" s="203">
        <v>0</v>
      </c>
      <c r="P12" s="203">
        <v>1.5</v>
      </c>
      <c r="Q12" s="203">
        <v>0.23</v>
      </c>
      <c r="R12" s="203">
        <v>0.45</v>
      </c>
      <c r="S12" s="203">
        <v>0.28000000000000003</v>
      </c>
      <c r="T12" s="203">
        <v>0</v>
      </c>
      <c r="U12" s="203">
        <v>1.5</v>
      </c>
      <c r="V12" s="203">
        <v>0.23</v>
      </c>
      <c r="W12" s="203">
        <v>0.33</v>
      </c>
      <c r="X12" s="203">
        <v>1.59</v>
      </c>
      <c r="Y12" s="203">
        <v>0</v>
      </c>
      <c r="Z12" s="203">
        <v>1.27</v>
      </c>
      <c r="AA12" s="203">
        <v>6.65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23.43</v>
      </c>
      <c r="AH12" s="203">
        <v>0</v>
      </c>
      <c r="AI12" s="203">
        <v>39.14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10.89</v>
      </c>
      <c r="D13" s="203">
        <v>2.2599999999999998</v>
      </c>
      <c r="E13" s="203">
        <v>0</v>
      </c>
      <c r="F13" s="203">
        <v>16.32</v>
      </c>
      <c r="G13" s="203">
        <v>5</v>
      </c>
      <c r="H13" s="203">
        <v>0</v>
      </c>
      <c r="I13" s="203">
        <v>17.989999999999998</v>
      </c>
      <c r="J13" s="203">
        <v>0.84</v>
      </c>
      <c r="K13" s="203">
        <v>2.95</v>
      </c>
      <c r="L13" s="203">
        <v>207.27</v>
      </c>
      <c r="M13" s="203">
        <v>0.49</v>
      </c>
      <c r="N13" s="203">
        <v>1.27</v>
      </c>
      <c r="O13" s="203">
        <v>0</v>
      </c>
      <c r="P13" s="203">
        <v>1.5</v>
      </c>
      <c r="Q13" s="203">
        <v>0.23</v>
      </c>
      <c r="R13" s="203">
        <v>0.45</v>
      </c>
      <c r="S13" s="203">
        <v>0.28000000000000003</v>
      </c>
      <c r="T13" s="203">
        <v>0</v>
      </c>
      <c r="U13" s="203">
        <v>1.5</v>
      </c>
      <c r="V13" s="203">
        <v>0.23</v>
      </c>
      <c r="W13" s="203">
        <v>0.33</v>
      </c>
      <c r="X13" s="203">
        <v>1.59</v>
      </c>
      <c r="Y13" s="203">
        <v>0</v>
      </c>
      <c r="Z13" s="203">
        <v>1.27</v>
      </c>
      <c r="AA13" s="203">
        <v>6.65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23.43</v>
      </c>
      <c r="AH13" s="203">
        <v>0</v>
      </c>
      <c r="AI13" s="203">
        <v>39.14</v>
      </c>
      <c r="AJ13" s="203">
        <v>0</v>
      </c>
      <c r="AK13" s="203">
        <v>9.6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10.89</v>
      </c>
      <c r="D14" s="203">
        <v>2.2599999999999998</v>
      </c>
      <c r="E14" s="203">
        <v>0</v>
      </c>
      <c r="F14" s="203">
        <v>16.32</v>
      </c>
      <c r="G14" s="203">
        <v>5</v>
      </c>
      <c r="H14" s="203">
        <v>0</v>
      </c>
      <c r="I14" s="203">
        <v>17.989999999999998</v>
      </c>
      <c r="J14" s="203">
        <v>0.84</v>
      </c>
      <c r="K14" s="203">
        <v>2.95</v>
      </c>
      <c r="L14" s="203">
        <v>215.82</v>
      </c>
      <c r="M14" s="203">
        <v>0.49</v>
      </c>
      <c r="N14" s="203">
        <v>1.27</v>
      </c>
      <c r="O14" s="203">
        <v>0</v>
      </c>
      <c r="P14" s="203">
        <v>1.5</v>
      </c>
      <c r="Q14" s="203">
        <v>0.23</v>
      </c>
      <c r="R14" s="203">
        <v>0.45</v>
      </c>
      <c r="S14" s="203">
        <v>0.28000000000000003</v>
      </c>
      <c r="T14" s="203">
        <v>0</v>
      </c>
      <c r="U14" s="203">
        <v>1.5</v>
      </c>
      <c r="V14" s="203">
        <v>0.23</v>
      </c>
      <c r="W14" s="203">
        <v>0.33</v>
      </c>
      <c r="X14" s="203">
        <v>1.59</v>
      </c>
      <c r="Y14" s="203">
        <v>0</v>
      </c>
      <c r="Z14" s="203">
        <v>1.27</v>
      </c>
      <c r="AA14" s="203">
        <v>6.65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23.43</v>
      </c>
      <c r="AH14" s="203">
        <v>0</v>
      </c>
      <c r="AI14" s="203">
        <v>39.14</v>
      </c>
      <c r="AJ14" s="203">
        <v>0</v>
      </c>
      <c r="AK14" s="203">
        <v>19.600000000000001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10.89</v>
      </c>
      <c r="D15" s="203">
        <v>2.2599999999999998</v>
      </c>
      <c r="E15" s="203">
        <v>0</v>
      </c>
      <c r="F15" s="203">
        <v>16.32</v>
      </c>
      <c r="G15" s="203">
        <v>5</v>
      </c>
      <c r="H15" s="203">
        <v>0</v>
      </c>
      <c r="I15" s="203">
        <v>17.989999999999998</v>
      </c>
      <c r="J15" s="203">
        <v>0.84</v>
      </c>
      <c r="K15" s="203">
        <v>0</v>
      </c>
      <c r="L15" s="203">
        <v>167.57</v>
      </c>
      <c r="M15" s="203">
        <v>0.49</v>
      </c>
      <c r="N15" s="203">
        <v>1.27</v>
      </c>
      <c r="O15" s="203">
        <v>0</v>
      </c>
      <c r="P15" s="203">
        <v>1.5</v>
      </c>
      <c r="Q15" s="203">
        <v>0.23</v>
      </c>
      <c r="R15" s="203">
        <v>0.46</v>
      </c>
      <c r="S15" s="203">
        <v>0.28000000000000003</v>
      </c>
      <c r="T15" s="203">
        <v>0</v>
      </c>
      <c r="U15" s="203">
        <v>1.5</v>
      </c>
      <c r="V15" s="203">
        <v>0.23</v>
      </c>
      <c r="W15" s="203">
        <v>0.33</v>
      </c>
      <c r="X15" s="203">
        <v>1.59</v>
      </c>
      <c r="Y15" s="203">
        <v>0</v>
      </c>
      <c r="Z15" s="203">
        <v>0.71</v>
      </c>
      <c r="AA15" s="203">
        <v>0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23.43</v>
      </c>
      <c r="AH15" s="203">
        <v>0</v>
      </c>
      <c r="AI15" s="203">
        <v>39.14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10.89</v>
      </c>
      <c r="D16" s="203">
        <v>2.2599999999999998</v>
      </c>
      <c r="E16" s="203">
        <v>0</v>
      </c>
      <c r="F16" s="203">
        <v>16.32</v>
      </c>
      <c r="G16" s="203">
        <v>5</v>
      </c>
      <c r="H16" s="203">
        <v>0</v>
      </c>
      <c r="I16" s="203">
        <v>17.989999999999998</v>
      </c>
      <c r="J16" s="203">
        <v>0.84</v>
      </c>
      <c r="K16" s="203">
        <v>0</v>
      </c>
      <c r="L16" s="203">
        <v>167.57</v>
      </c>
      <c r="M16" s="203">
        <v>0.49</v>
      </c>
      <c r="N16" s="203">
        <v>1.27</v>
      </c>
      <c r="O16" s="203">
        <v>0</v>
      </c>
      <c r="P16" s="203">
        <v>1.5</v>
      </c>
      <c r="Q16" s="203">
        <v>3.8</v>
      </c>
      <c r="R16" s="203">
        <v>8.2899999999999991</v>
      </c>
      <c r="S16" s="203">
        <v>8.1</v>
      </c>
      <c r="T16" s="203">
        <v>0</v>
      </c>
      <c r="U16" s="203">
        <v>1.5</v>
      </c>
      <c r="V16" s="203">
        <v>0.23</v>
      </c>
      <c r="W16" s="203">
        <v>0.33</v>
      </c>
      <c r="X16" s="203">
        <v>1.59</v>
      </c>
      <c r="Y16" s="203">
        <v>0</v>
      </c>
      <c r="Z16" s="203">
        <v>0.71</v>
      </c>
      <c r="AA16" s="203">
        <v>0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23.43</v>
      </c>
      <c r="AH16" s="203">
        <v>0</v>
      </c>
      <c r="AI16" s="203">
        <v>39.14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10.89</v>
      </c>
      <c r="D17" s="203">
        <v>2.2599999999999998</v>
      </c>
      <c r="E17" s="203">
        <v>0</v>
      </c>
      <c r="F17" s="203">
        <v>16.32</v>
      </c>
      <c r="G17" s="203">
        <v>5</v>
      </c>
      <c r="H17" s="203">
        <v>0</v>
      </c>
      <c r="I17" s="203">
        <v>17.989999999999998</v>
      </c>
      <c r="J17" s="203">
        <v>0.84</v>
      </c>
      <c r="K17" s="203">
        <v>0</v>
      </c>
      <c r="L17" s="203">
        <v>167.57</v>
      </c>
      <c r="M17" s="203">
        <v>0.49</v>
      </c>
      <c r="N17" s="203">
        <v>1.27</v>
      </c>
      <c r="O17" s="203">
        <v>0</v>
      </c>
      <c r="P17" s="203">
        <v>1.5</v>
      </c>
      <c r="Q17" s="203">
        <v>3.6</v>
      </c>
      <c r="R17" s="203">
        <v>7.68</v>
      </c>
      <c r="S17" s="203">
        <v>4.76</v>
      </c>
      <c r="T17" s="203">
        <v>0</v>
      </c>
      <c r="U17" s="203">
        <v>1.5</v>
      </c>
      <c r="V17" s="203">
        <v>0.22</v>
      </c>
      <c r="W17" s="203">
        <v>0.33</v>
      </c>
      <c r="X17" s="203">
        <v>1.58</v>
      </c>
      <c r="Y17" s="203">
        <v>0</v>
      </c>
      <c r="Z17" s="203">
        <v>0.71</v>
      </c>
      <c r="AA17" s="203">
        <v>0</v>
      </c>
      <c r="AB17" s="203">
        <v>0</v>
      </c>
      <c r="AC17" s="203">
        <v>14.35</v>
      </c>
      <c r="AD17" s="203">
        <v>0</v>
      </c>
      <c r="AE17" s="203">
        <v>0</v>
      </c>
      <c r="AF17" s="203">
        <v>0</v>
      </c>
      <c r="AG17" s="203">
        <v>23.43</v>
      </c>
      <c r="AH17" s="203">
        <v>0</v>
      </c>
      <c r="AI17" s="203">
        <v>39.14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10.89</v>
      </c>
      <c r="D18" s="203">
        <v>2.2599999999999998</v>
      </c>
      <c r="E18" s="203">
        <v>0</v>
      </c>
      <c r="F18" s="203">
        <v>16.32</v>
      </c>
      <c r="G18" s="203">
        <v>5</v>
      </c>
      <c r="H18" s="203">
        <v>0</v>
      </c>
      <c r="I18" s="203">
        <v>17.989999999999998</v>
      </c>
      <c r="J18" s="203">
        <v>0.84</v>
      </c>
      <c r="K18" s="203">
        <v>0</v>
      </c>
      <c r="L18" s="203">
        <v>167.57</v>
      </c>
      <c r="M18" s="203">
        <v>0.49</v>
      </c>
      <c r="N18" s="203">
        <v>1.27</v>
      </c>
      <c r="O18" s="203">
        <v>0</v>
      </c>
      <c r="P18" s="203">
        <v>1.5</v>
      </c>
      <c r="Q18" s="203">
        <v>3.6</v>
      </c>
      <c r="R18" s="203">
        <v>7.68</v>
      </c>
      <c r="S18" s="203">
        <v>4.76</v>
      </c>
      <c r="T18" s="203">
        <v>0</v>
      </c>
      <c r="U18" s="203">
        <v>1.5</v>
      </c>
      <c r="V18" s="203">
        <v>0.22</v>
      </c>
      <c r="W18" s="203">
        <v>0.33</v>
      </c>
      <c r="X18" s="203">
        <v>1.58</v>
      </c>
      <c r="Y18" s="203">
        <v>0</v>
      </c>
      <c r="Z18" s="203">
        <v>0.71</v>
      </c>
      <c r="AA18" s="203">
        <v>0</v>
      </c>
      <c r="AB18" s="203">
        <v>0</v>
      </c>
      <c r="AC18" s="203">
        <v>14.35</v>
      </c>
      <c r="AD18" s="203">
        <v>0</v>
      </c>
      <c r="AE18" s="203">
        <v>0</v>
      </c>
      <c r="AF18" s="203">
        <v>0</v>
      </c>
      <c r="AG18" s="203">
        <v>23.43</v>
      </c>
      <c r="AH18" s="203">
        <v>0</v>
      </c>
      <c r="AI18" s="203">
        <v>39.14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10.89</v>
      </c>
      <c r="D19" s="203">
        <v>2.2599999999999998</v>
      </c>
      <c r="E19" s="203">
        <v>0</v>
      </c>
      <c r="F19" s="203">
        <v>16.32</v>
      </c>
      <c r="G19" s="203">
        <v>5</v>
      </c>
      <c r="H19" s="203">
        <v>0</v>
      </c>
      <c r="I19" s="203">
        <v>17.989999999999998</v>
      </c>
      <c r="J19" s="203">
        <v>0.84</v>
      </c>
      <c r="K19" s="203">
        <v>0</v>
      </c>
      <c r="L19" s="203">
        <v>167.57</v>
      </c>
      <c r="M19" s="203">
        <v>0.49</v>
      </c>
      <c r="N19" s="203">
        <v>1.27</v>
      </c>
      <c r="O19" s="203">
        <v>0</v>
      </c>
      <c r="P19" s="203">
        <v>1.5</v>
      </c>
      <c r="Q19" s="203">
        <v>3.6</v>
      </c>
      <c r="R19" s="203">
        <v>7.68</v>
      </c>
      <c r="S19" s="203">
        <v>4.76</v>
      </c>
      <c r="T19" s="203">
        <v>0</v>
      </c>
      <c r="U19" s="203">
        <v>1.5</v>
      </c>
      <c r="V19" s="203">
        <v>0.22</v>
      </c>
      <c r="W19" s="203">
        <v>0.33</v>
      </c>
      <c r="X19" s="203">
        <v>1.58</v>
      </c>
      <c r="Y19" s="203">
        <v>0</v>
      </c>
      <c r="Z19" s="203">
        <v>0.71</v>
      </c>
      <c r="AA19" s="203">
        <v>0</v>
      </c>
      <c r="AB19" s="203">
        <v>0</v>
      </c>
      <c r="AC19" s="203">
        <v>15.48</v>
      </c>
      <c r="AD19" s="203">
        <v>0</v>
      </c>
      <c r="AE19" s="203">
        <v>0</v>
      </c>
      <c r="AF19" s="203">
        <v>0</v>
      </c>
      <c r="AG19" s="203">
        <v>23.43</v>
      </c>
      <c r="AH19" s="203">
        <v>0</v>
      </c>
      <c r="AI19" s="203">
        <v>39.14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10.89</v>
      </c>
      <c r="D20" s="203">
        <v>2.2599999999999998</v>
      </c>
      <c r="E20" s="203">
        <v>0</v>
      </c>
      <c r="F20" s="203">
        <v>16.32</v>
      </c>
      <c r="G20" s="203">
        <v>5</v>
      </c>
      <c r="H20" s="203">
        <v>0</v>
      </c>
      <c r="I20" s="203">
        <v>17.989999999999998</v>
      </c>
      <c r="J20" s="203">
        <v>0.84</v>
      </c>
      <c r="K20" s="203">
        <v>0</v>
      </c>
      <c r="L20" s="203">
        <v>167.57</v>
      </c>
      <c r="M20" s="203">
        <v>0.49</v>
      </c>
      <c r="N20" s="203">
        <v>1.27</v>
      </c>
      <c r="O20" s="203">
        <v>0</v>
      </c>
      <c r="P20" s="203">
        <v>1.5</v>
      </c>
      <c r="Q20" s="203">
        <v>3.6</v>
      </c>
      <c r="R20" s="203">
        <v>7.68</v>
      </c>
      <c r="S20" s="203">
        <v>4.76</v>
      </c>
      <c r="T20" s="203">
        <v>0</v>
      </c>
      <c r="U20" s="203">
        <v>1.5</v>
      </c>
      <c r="V20" s="203">
        <v>0.22</v>
      </c>
      <c r="W20" s="203">
        <v>0.33</v>
      </c>
      <c r="X20" s="203">
        <v>1.58</v>
      </c>
      <c r="Y20" s="203">
        <v>0</v>
      </c>
      <c r="Z20" s="203">
        <v>0</v>
      </c>
      <c r="AA20" s="203">
        <v>0</v>
      </c>
      <c r="AB20" s="203">
        <v>0</v>
      </c>
      <c r="AC20" s="203">
        <v>15.48</v>
      </c>
      <c r="AD20" s="203">
        <v>0</v>
      </c>
      <c r="AE20" s="203">
        <v>0</v>
      </c>
      <c r="AF20" s="203">
        <v>0</v>
      </c>
      <c r="AG20" s="203">
        <v>23.43</v>
      </c>
      <c r="AH20" s="203">
        <v>0</v>
      </c>
      <c r="AI20" s="203">
        <v>39.14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10.89</v>
      </c>
      <c r="D21" s="203">
        <v>2.2599999999999998</v>
      </c>
      <c r="E21" s="203">
        <v>0</v>
      </c>
      <c r="F21" s="203">
        <v>16.32</v>
      </c>
      <c r="G21" s="203">
        <v>5</v>
      </c>
      <c r="H21" s="203">
        <v>0</v>
      </c>
      <c r="I21" s="203">
        <v>17.989999999999998</v>
      </c>
      <c r="J21" s="203">
        <v>0.84</v>
      </c>
      <c r="K21" s="203">
        <v>0</v>
      </c>
      <c r="L21" s="203">
        <v>167.57</v>
      </c>
      <c r="M21" s="203">
        <v>0.49</v>
      </c>
      <c r="N21" s="203">
        <v>1.27</v>
      </c>
      <c r="O21" s="203">
        <v>0</v>
      </c>
      <c r="P21" s="203">
        <v>1.5</v>
      </c>
      <c r="Q21" s="203">
        <v>4.53</v>
      </c>
      <c r="R21" s="203">
        <v>9.2799999999999994</v>
      </c>
      <c r="S21" s="203">
        <v>6.32</v>
      </c>
      <c r="T21" s="203">
        <v>0</v>
      </c>
      <c r="U21" s="203">
        <v>1.5</v>
      </c>
      <c r="V21" s="203">
        <v>0</v>
      </c>
      <c r="W21" s="203">
        <v>0.33</v>
      </c>
      <c r="X21" s="203">
        <v>1.58</v>
      </c>
      <c r="Y21" s="203">
        <v>0</v>
      </c>
      <c r="Z21" s="203">
        <v>1.27</v>
      </c>
      <c r="AA21" s="203">
        <v>0</v>
      </c>
      <c r="AB21" s="203">
        <v>0</v>
      </c>
      <c r="AC21" s="203">
        <v>15.48</v>
      </c>
      <c r="AD21" s="203">
        <v>0</v>
      </c>
      <c r="AE21" s="203">
        <v>0</v>
      </c>
      <c r="AF21" s="203">
        <v>0</v>
      </c>
      <c r="AG21" s="203">
        <v>23.43</v>
      </c>
      <c r="AH21" s="203">
        <v>0</v>
      </c>
      <c r="AI21" s="203">
        <v>39.14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10.89</v>
      </c>
      <c r="D22" s="203">
        <v>2.2599999999999998</v>
      </c>
      <c r="E22" s="203">
        <v>0</v>
      </c>
      <c r="F22" s="203">
        <v>16.32</v>
      </c>
      <c r="G22" s="203">
        <v>5</v>
      </c>
      <c r="H22" s="203">
        <v>0</v>
      </c>
      <c r="I22" s="203">
        <v>17.989999999999998</v>
      </c>
      <c r="J22" s="203">
        <v>0.84</v>
      </c>
      <c r="K22" s="203">
        <v>0</v>
      </c>
      <c r="L22" s="203">
        <v>167.57</v>
      </c>
      <c r="M22" s="203">
        <v>0.49</v>
      </c>
      <c r="N22" s="203">
        <v>1.27</v>
      </c>
      <c r="O22" s="203">
        <v>0</v>
      </c>
      <c r="P22" s="203">
        <v>1.5</v>
      </c>
      <c r="Q22" s="203">
        <v>4.53</v>
      </c>
      <c r="R22" s="203">
        <v>9.2799999999999994</v>
      </c>
      <c r="S22" s="203">
        <v>6.32</v>
      </c>
      <c r="T22" s="203">
        <v>0</v>
      </c>
      <c r="U22" s="203">
        <v>1.5</v>
      </c>
      <c r="V22" s="203">
        <v>0</v>
      </c>
      <c r="W22" s="203">
        <v>0.33</v>
      </c>
      <c r="X22" s="203">
        <v>1.58</v>
      </c>
      <c r="Y22" s="203">
        <v>0</v>
      </c>
      <c r="Z22" s="203">
        <v>1.26</v>
      </c>
      <c r="AA22" s="203">
        <v>0</v>
      </c>
      <c r="AB22" s="203">
        <v>0</v>
      </c>
      <c r="AC22" s="203">
        <v>15.48</v>
      </c>
      <c r="AD22" s="203">
        <v>0</v>
      </c>
      <c r="AE22" s="203">
        <v>0</v>
      </c>
      <c r="AF22" s="203">
        <v>0</v>
      </c>
      <c r="AG22" s="203">
        <v>23.43</v>
      </c>
      <c r="AH22" s="203">
        <v>0</v>
      </c>
      <c r="AI22" s="203">
        <v>39.14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10.89</v>
      </c>
      <c r="D23" s="203">
        <v>2.2599999999999998</v>
      </c>
      <c r="E23" s="203">
        <v>0</v>
      </c>
      <c r="F23" s="203">
        <v>16.32</v>
      </c>
      <c r="G23" s="203">
        <v>5</v>
      </c>
      <c r="H23" s="203">
        <v>0</v>
      </c>
      <c r="I23" s="203">
        <v>17.989999999999998</v>
      </c>
      <c r="J23" s="203">
        <v>0.84</v>
      </c>
      <c r="K23" s="203">
        <v>0</v>
      </c>
      <c r="L23" s="203">
        <v>167.57</v>
      </c>
      <c r="M23" s="203">
        <v>0.49</v>
      </c>
      <c r="N23" s="203">
        <v>1.27</v>
      </c>
      <c r="O23" s="203">
        <v>0</v>
      </c>
      <c r="P23" s="203">
        <v>1.5</v>
      </c>
      <c r="Q23" s="203">
        <v>4.53</v>
      </c>
      <c r="R23" s="203">
        <v>9.2799999999999994</v>
      </c>
      <c r="S23" s="203">
        <v>6.32</v>
      </c>
      <c r="T23" s="203">
        <v>0</v>
      </c>
      <c r="U23" s="203">
        <v>1.5</v>
      </c>
      <c r="V23" s="203">
        <v>0</v>
      </c>
      <c r="W23" s="203">
        <v>0.33</v>
      </c>
      <c r="X23" s="203">
        <v>1.58</v>
      </c>
      <c r="Y23" s="203">
        <v>0</v>
      </c>
      <c r="Z23" s="203">
        <v>1.26</v>
      </c>
      <c r="AA23" s="203">
        <v>0</v>
      </c>
      <c r="AB23" s="203">
        <v>0</v>
      </c>
      <c r="AC23" s="203">
        <v>15.48</v>
      </c>
      <c r="AD23" s="203">
        <v>0</v>
      </c>
      <c r="AE23" s="203">
        <v>0</v>
      </c>
      <c r="AF23" s="203">
        <v>0</v>
      </c>
      <c r="AG23" s="203">
        <v>23.43</v>
      </c>
      <c r="AH23" s="203">
        <v>0</v>
      </c>
      <c r="AI23" s="203">
        <v>39.14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10.89</v>
      </c>
      <c r="D24" s="203">
        <v>2.2599999999999998</v>
      </c>
      <c r="E24" s="203">
        <v>0</v>
      </c>
      <c r="F24" s="203">
        <v>16.32</v>
      </c>
      <c r="G24" s="203">
        <v>5</v>
      </c>
      <c r="H24" s="203">
        <v>0</v>
      </c>
      <c r="I24" s="203">
        <v>17.989999999999998</v>
      </c>
      <c r="J24" s="203">
        <v>0.84</v>
      </c>
      <c r="K24" s="203">
        <v>0</v>
      </c>
      <c r="L24" s="203">
        <v>167.57</v>
      </c>
      <c r="M24" s="203">
        <v>0.49</v>
      </c>
      <c r="N24" s="203">
        <v>1.27</v>
      </c>
      <c r="O24" s="203">
        <v>0</v>
      </c>
      <c r="P24" s="203">
        <v>1.5</v>
      </c>
      <c r="Q24" s="203">
        <v>6.69</v>
      </c>
      <c r="R24" s="203">
        <v>13.01</v>
      </c>
      <c r="S24" s="203">
        <v>8.1</v>
      </c>
      <c r="T24" s="203">
        <v>0</v>
      </c>
      <c r="U24" s="203">
        <v>1.5</v>
      </c>
      <c r="V24" s="203">
        <v>0.15</v>
      </c>
      <c r="W24" s="203">
        <v>0.33</v>
      </c>
      <c r="X24" s="203">
        <v>1.59</v>
      </c>
      <c r="Y24" s="203">
        <v>0</v>
      </c>
      <c r="Z24" s="203">
        <v>1.27</v>
      </c>
      <c r="AA24" s="203">
        <v>0</v>
      </c>
      <c r="AB24" s="203">
        <v>0</v>
      </c>
      <c r="AC24" s="203">
        <v>15.48</v>
      </c>
      <c r="AD24" s="203">
        <v>0</v>
      </c>
      <c r="AE24" s="203">
        <v>0</v>
      </c>
      <c r="AF24" s="203">
        <v>0</v>
      </c>
      <c r="AG24" s="203">
        <v>23.43</v>
      </c>
      <c r="AH24" s="203">
        <v>0</v>
      </c>
      <c r="AI24" s="203">
        <v>39.14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10.89</v>
      </c>
      <c r="D25" s="203">
        <v>2.2599999999999998</v>
      </c>
      <c r="E25" s="203">
        <v>0</v>
      </c>
      <c r="F25" s="203">
        <v>16.32</v>
      </c>
      <c r="G25" s="203">
        <v>5</v>
      </c>
      <c r="H25" s="203">
        <v>0</v>
      </c>
      <c r="I25" s="203">
        <v>17.989999999999998</v>
      </c>
      <c r="J25" s="203">
        <v>0.84</v>
      </c>
      <c r="K25" s="203">
        <v>0.1</v>
      </c>
      <c r="L25" s="203">
        <v>167.57</v>
      </c>
      <c r="M25" s="203">
        <v>0.49</v>
      </c>
      <c r="N25" s="203">
        <v>1.27</v>
      </c>
      <c r="O25" s="203">
        <v>0</v>
      </c>
      <c r="P25" s="203">
        <v>1.5</v>
      </c>
      <c r="Q25" s="203">
        <v>0.23</v>
      </c>
      <c r="R25" s="203">
        <v>0.45</v>
      </c>
      <c r="S25" s="203">
        <v>0.28000000000000003</v>
      </c>
      <c r="T25" s="203">
        <v>0</v>
      </c>
      <c r="U25" s="203">
        <v>1.5</v>
      </c>
      <c r="V25" s="203">
        <v>0.15</v>
      </c>
      <c r="W25" s="203">
        <v>0.33</v>
      </c>
      <c r="X25" s="203">
        <v>1.59</v>
      </c>
      <c r="Y25" s="203">
        <v>0</v>
      </c>
      <c r="Z25" s="203">
        <v>1.27</v>
      </c>
      <c r="AA25" s="203">
        <v>0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23.43</v>
      </c>
      <c r="AH25" s="203">
        <v>0</v>
      </c>
      <c r="AI25" s="203">
        <v>39.14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10.89</v>
      </c>
      <c r="D26" s="203">
        <v>2.2599999999999998</v>
      </c>
      <c r="E26" s="203">
        <v>0</v>
      </c>
      <c r="F26" s="203">
        <v>16.32</v>
      </c>
      <c r="G26" s="203">
        <v>5</v>
      </c>
      <c r="H26" s="203">
        <v>0</v>
      </c>
      <c r="I26" s="203">
        <v>17.989999999999998</v>
      </c>
      <c r="J26" s="203">
        <v>0.84</v>
      </c>
      <c r="K26" s="203">
        <v>0.1</v>
      </c>
      <c r="L26" s="203">
        <v>94.23</v>
      </c>
      <c r="M26" s="203">
        <v>0.49</v>
      </c>
      <c r="N26" s="203">
        <v>1.27</v>
      </c>
      <c r="O26" s="203">
        <v>0</v>
      </c>
      <c r="P26" s="203">
        <v>1.5</v>
      </c>
      <c r="Q26" s="203">
        <v>0.23</v>
      </c>
      <c r="R26" s="203">
        <v>0.45</v>
      </c>
      <c r="S26" s="203">
        <v>0.28000000000000003</v>
      </c>
      <c r="T26" s="203">
        <v>0</v>
      </c>
      <c r="U26" s="203">
        <v>1.5</v>
      </c>
      <c r="V26" s="203">
        <v>0.15</v>
      </c>
      <c r="W26" s="203">
        <v>0.33</v>
      </c>
      <c r="X26" s="203">
        <v>1.59</v>
      </c>
      <c r="Y26" s="203">
        <v>0</v>
      </c>
      <c r="Z26" s="203">
        <v>1.27</v>
      </c>
      <c r="AA26" s="203">
        <v>0.73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23.43</v>
      </c>
      <c r="AH26" s="203">
        <v>0</v>
      </c>
      <c r="AI26" s="203">
        <v>39.14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10.89</v>
      </c>
      <c r="D27" s="203">
        <v>2.2599999999999998</v>
      </c>
      <c r="E27" s="203">
        <v>0</v>
      </c>
      <c r="F27" s="203">
        <v>16.32</v>
      </c>
      <c r="G27" s="203">
        <v>5</v>
      </c>
      <c r="H27" s="203">
        <v>0</v>
      </c>
      <c r="I27" s="203">
        <v>17.989999999999998</v>
      </c>
      <c r="J27" s="203">
        <v>0.84</v>
      </c>
      <c r="K27" s="203">
        <v>0.1</v>
      </c>
      <c r="L27" s="203">
        <v>16.13</v>
      </c>
      <c r="M27" s="203">
        <v>0.49</v>
      </c>
      <c r="N27" s="203">
        <v>1.27</v>
      </c>
      <c r="O27" s="203">
        <v>0</v>
      </c>
      <c r="P27" s="203">
        <v>1.5</v>
      </c>
      <c r="Q27" s="203">
        <v>0.23</v>
      </c>
      <c r="R27" s="203">
        <v>0.45</v>
      </c>
      <c r="S27" s="203">
        <v>0.28000000000000003</v>
      </c>
      <c r="T27" s="203">
        <v>0</v>
      </c>
      <c r="U27" s="203">
        <v>1.5</v>
      </c>
      <c r="V27" s="203">
        <v>0.15</v>
      </c>
      <c r="W27" s="203">
        <v>0.33</v>
      </c>
      <c r="X27" s="203">
        <v>1.59</v>
      </c>
      <c r="Y27" s="203">
        <v>0</v>
      </c>
      <c r="Z27" s="203">
        <v>2.17</v>
      </c>
      <c r="AA27" s="203">
        <v>0.73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23.43</v>
      </c>
      <c r="AH27" s="203">
        <v>0</v>
      </c>
      <c r="AI27" s="203">
        <v>39.14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10.89</v>
      </c>
      <c r="D28" s="203">
        <v>2.2599999999999998</v>
      </c>
      <c r="E28" s="203">
        <v>0</v>
      </c>
      <c r="F28" s="203">
        <v>16.32</v>
      </c>
      <c r="G28" s="203">
        <v>5</v>
      </c>
      <c r="H28" s="203">
        <v>0</v>
      </c>
      <c r="I28" s="203">
        <v>17.989999999999998</v>
      </c>
      <c r="J28" s="203">
        <v>0.84</v>
      </c>
      <c r="K28" s="203">
        <v>0.1</v>
      </c>
      <c r="L28" s="203">
        <v>16.13</v>
      </c>
      <c r="M28" s="203">
        <v>0.49</v>
      </c>
      <c r="N28" s="203">
        <v>1.27</v>
      </c>
      <c r="O28" s="203">
        <v>0</v>
      </c>
      <c r="P28" s="203">
        <v>1.5</v>
      </c>
      <c r="Q28" s="203">
        <v>0.23</v>
      </c>
      <c r="R28" s="203">
        <v>0.45</v>
      </c>
      <c r="S28" s="203">
        <v>0.28000000000000003</v>
      </c>
      <c r="T28" s="203">
        <v>0</v>
      </c>
      <c r="U28" s="203">
        <v>1.5</v>
      </c>
      <c r="V28" s="203">
        <v>0.15</v>
      </c>
      <c r="W28" s="203">
        <v>0.33</v>
      </c>
      <c r="X28" s="203">
        <v>1.59</v>
      </c>
      <c r="Y28" s="203">
        <v>0</v>
      </c>
      <c r="Z28" s="203">
        <v>2.17</v>
      </c>
      <c r="AA28" s="203">
        <v>0.73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23.43</v>
      </c>
      <c r="AH28" s="203">
        <v>0</v>
      </c>
      <c r="AI28" s="203">
        <v>39.14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10.89</v>
      </c>
      <c r="D29" s="203">
        <v>2.2599999999999998</v>
      </c>
      <c r="E29" s="203">
        <v>0</v>
      </c>
      <c r="F29" s="203">
        <v>16.32</v>
      </c>
      <c r="G29" s="203">
        <v>5</v>
      </c>
      <c r="H29" s="203">
        <v>0</v>
      </c>
      <c r="I29" s="203">
        <v>17.989999999999998</v>
      </c>
      <c r="J29" s="203">
        <v>0.84</v>
      </c>
      <c r="K29" s="203">
        <v>0.1</v>
      </c>
      <c r="L29" s="203">
        <v>16.13</v>
      </c>
      <c r="M29" s="203">
        <v>0.49</v>
      </c>
      <c r="N29" s="203">
        <v>1.27</v>
      </c>
      <c r="O29" s="203">
        <v>0</v>
      </c>
      <c r="P29" s="203">
        <v>1.5</v>
      </c>
      <c r="Q29" s="203">
        <v>0.23</v>
      </c>
      <c r="R29" s="203">
        <v>0.45</v>
      </c>
      <c r="S29" s="203">
        <v>0.28000000000000003</v>
      </c>
      <c r="T29" s="203">
        <v>0</v>
      </c>
      <c r="U29" s="203">
        <v>1.5</v>
      </c>
      <c r="V29" s="203">
        <v>0.15</v>
      </c>
      <c r="W29" s="203">
        <v>0.33</v>
      </c>
      <c r="X29" s="203">
        <v>1.59</v>
      </c>
      <c r="Y29" s="203">
        <v>0</v>
      </c>
      <c r="Z29" s="203">
        <v>2.17</v>
      </c>
      <c r="AA29" s="203">
        <v>0.73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23.43</v>
      </c>
      <c r="AH29" s="203">
        <v>0</v>
      </c>
      <c r="AI29" s="203">
        <v>39.14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10.89</v>
      </c>
      <c r="D30" s="203">
        <v>2.2599999999999998</v>
      </c>
      <c r="E30" s="203">
        <v>0</v>
      </c>
      <c r="F30" s="203">
        <v>16.32</v>
      </c>
      <c r="G30" s="203">
        <v>5</v>
      </c>
      <c r="H30" s="203">
        <v>0</v>
      </c>
      <c r="I30" s="203">
        <v>17.989999999999998</v>
      </c>
      <c r="J30" s="203">
        <v>0.84</v>
      </c>
      <c r="K30" s="203">
        <v>0.1</v>
      </c>
      <c r="L30" s="203">
        <v>16.13</v>
      </c>
      <c r="M30" s="203">
        <v>0.49</v>
      </c>
      <c r="N30" s="203">
        <v>1.27</v>
      </c>
      <c r="O30" s="203">
        <v>0</v>
      </c>
      <c r="P30" s="203">
        <v>1.5</v>
      </c>
      <c r="Q30" s="203">
        <v>0.23</v>
      </c>
      <c r="R30" s="203">
        <v>0.45</v>
      </c>
      <c r="S30" s="203">
        <v>0.28000000000000003</v>
      </c>
      <c r="T30" s="203">
        <v>0</v>
      </c>
      <c r="U30" s="203">
        <v>1.5</v>
      </c>
      <c r="V30" s="203">
        <v>0.15</v>
      </c>
      <c r="W30" s="203">
        <v>0.33</v>
      </c>
      <c r="X30" s="203">
        <v>1.59</v>
      </c>
      <c r="Y30" s="203">
        <v>0</v>
      </c>
      <c r="Z30" s="203">
        <v>2.17</v>
      </c>
      <c r="AA30" s="203">
        <v>0.73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23.43</v>
      </c>
      <c r="AH30" s="203">
        <v>0</v>
      </c>
      <c r="AI30" s="203">
        <v>39.14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10.89</v>
      </c>
      <c r="D31" s="203">
        <v>2.2599999999999998</v>
      </c>
      <c r="E31" s="203">
        <v>0</v>
      </c>
      <c r="F31" s="203">
        <v>16.32</v>
      </c>
      <c r="G31" s="203">
        <v>5</v>
      </c>
      <c r="H31" s="203">
        <v>0</v>
      </c>
      <c r="I31" s="203">
        <v>17.989999999999998</v>
      </c>
      <c r="J31" s="203">
        <v>0.84</v>
      </c>
      <c r="K31" s="203">
        <v>0.1</v>
      </c>
      <c r="L31" s="203">
        <v>60.93</v>
      </c>
      <c r="M31" s="203">
        <v>0.49</v>
      </c>
      <c r="N31" s="203">
        <v>1.27</v>
      </c>
      <c r="O31" s="203">
        <v>0</v>
      </c>
      <c r="P31" s="203">
        <v>1.5</v>
      </c>
      <c r="Q31" s="203">
        <v>0.23</v>
      </c>
      <c r="R31" s="203">
        <v>0.45</v>
      </c>
      <c r="S31" s="203">
        <v>0.28000000000000003</v>
      </c>
      <c r="T31" s="203">
        <v>0</v>
      </c>
      <c r="U31" s="203">
        <v>1.5</v>
      </c>
      <c r="V31" s="203">
        <v>0.15</v>
      </c>
      <c r="W31" s="203">
        <v>0.33</v>
      </c>
      <c r="X31" s="203">
        <v>1.59</v>
      </c>
      <c r="Y31" s="203">
        <v>0</v>
      </c>
      <c r="Z31" s="203">
        <v>2.17</v>
      </c>
      <c r="AA31" s="203">
        <v>0.73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23.43</v>
      </c>
      <c r="AH31" s="203">
        <v>0</v>
      </c>
      <c r="AI31" s="203">
        <v>39.14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10.89</v>
      </c>
      <c r="D32" s="203">
        <v>2.2599999999999998</v>
      </c>
      <c r="E32" s="203">
        <v>0</v>
      </c>
      <c r="F32" s="203">
        <v>16.32</v>
      </c>
      <c r="G32" s="203">
        <v>5</v>
      </c>
      <c r="H32" s="203">
        <v>0</v>
      </c>
      <c r="I32" s="203">
        <v>17.989999999999998</v>
      </c>
      <c r="J32" s="203">
        <v>0.84</v>
      </c>
      <c r="K32" s="203">
        <v>0.1</v>
      </c>
      <c r="L32" s="203">
        <v>159.27000000000001</v>
      </c>
      <c r="M32" s="203">
        <v>0.49</v>
      </c>
      <c r="N32" s="203">
        <v>1.27</v>
      </c>
      <c r="O32" s="203">
        <v>0</v>
      </c>
      <c r="P32" s="203">
        <v>1.5</v>
      </c>
      <c r="Q32" s="203">
        <v>0.23</v>
      </c>
      <c r="R32" s="203">
        <v>0.45</v>
      </c>
      <c r="S32" s="203">
        <v>0.28000000000000003</v>
      </c>
      <c r="T32" s="203">
        <v>0</v>
      </c>
      <c r="U32" s="203">
        <v>1.5</v>
      </c>
      <c r="V32" s="203">
        <v>0.15</v>
      </c>
      <c r="W32" s="203">
        <v>0.33</v>
      </c>
      <c r="X32" s="203">
        <v>1.59</v>
      </c>
      <c r="Y32" s="203">
        <v>0</v>
      </c>
      <c r="Z32" s="203">
        <v>2.17</v>
      </c>
      <c r="AA32" s="203">
        <v>0.73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23.43</v>
      </c>
      <c r="AH32" s="203">
        <v>0</v>
      </c>
      <c r="AI32" s="203">
        <v>39.14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10.89</v>
      </c>
      <c r="D33" s="203">
        <v>2.2599999999999998</v>
      </c>
      <c r="E33" s="203">
        <v>0</v>
      </c>
      <c r="F33" s="203">
        <v>16.32</v>
      </c>
      <c r="G33" s="203">
        <v>5</v>
      </c>
      <c r="H33" s="203">
        <v>0</v>
      </c>
      <c r="I33" s="203">
        <v>17.989999999999998</v>
      </c>
      <c r="J33" s="203">
        <v>0.84</v>
      </c>
      <c r="K33" s="203">
        <v>0.1</v>
      </c>
      <c r="L33" s="203">
        <v>167.57</v>
      </c>
      <c r="M33" s="203">
        <v>0.49</v>
      </c>
      <c r="N33" s="203">
        <v>1.27</v>
      </c>
      <c r="O33" s="203">
        <v>0</v>
      </c>
      <c r="P33" s="203">
        <v>1.5</v>
      </c>
      <c r="Q33" s="203">
        <v>0.23</v>
      </c>
      <c r="R33" s="203">
        <v>0.45</v>
      </c>
      <c r="S33" s="203">
        <v>0.28000000000000003</v>
      </c>
      <c r="T33" s="203">
        <v>0</v>
      </c>
      <c r="U33" s="203">
        <v>1.5</v>
      </c>
      <c r="V33" s="203">
        <v>0.15</v>
      </c>
      <c r="W33" s="203">
        <v>0.33</v>
      </c>
      <c r="X33" s="203">
        <v>1.59</v>
      </c>
      <c r="Y33" s="203">
        <v>0</v>
      </c>
      <c r="Z33" s="203">
        <v>2.17</v>
      </c>
      <c r="AA33" s="203">
        <v>0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23.43</v>
      </c>
      <c r="AH33" s="203">
        <v>0</v>
      </c>
      <c r="AI33" s="203">
        <v>39.14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10.89</v>
      </c>
      <c r="D34" s="203">
        <v>2.2599999999999998</v>
      </c>
      <c r="E34" s="203">
        <v>0</v>
      </c>
      <c r="F34" s="203">
        <v>16.32</v>
      </c>
      <c r="G34" s="203">
        <v>5</v>
      </c>
      <c r="H34" s="203">
        <v>0</v>
      </c>
      <c r="I34" s="203">
        <v>17.989999999999998</v>
      </c>
      <c r="J34" s="203">
        <v>0.84</v>
      </c>
      <c r="K34" s="203">
        <v>0.1</v>
      </c>
      <c r="L34" s="203">
        <v>167.57</v>
      </c>
      <c r="M34" s="203">
        <v>0.49</v>
      </c>
      <c r="N34" s="203">
        <v>1.27</v>
      </c>
      <c r="O34" s="203">
        <v>0</v>
      </c>
      <c r="P34" s="203">
        <v>1.5</v>
      </c>
      <c r="Q34" s="203">
        <v>0.23</v>
      </c>
      <c r="R34" s="203">
        <v>0.45</v>
      </c>
      <c r="S34" s="203">
        <v>0.28000000000000003</v>
      </c>
      <c r="T34" s="203">
        <v>0</v>
      </c>
      <c r="U34" s="203">
        <v>1.5</v>
      </c>
      <c r="V34" s="203">
        <v>0.15</v>
      </c>
      <c r="W34" s="203">
        <v>0.33</v>
      </c>
      <c r="X34" s="203">
        <v>1.59</v>
      </c>
      <c r="Y34" s="203">
        <v>0</v>
      </c>
      <c r="Z34" s="203">
        <v>2.17</v>
      </c>
      <c r="AA34" s="203">
        <v>0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23.43</v>
      </c>
      <c r="AH34" s="203">
        <v>0</v>
      </c>
      <c r="AI34" s="203">
        <v>39.14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10.89</v>
      </c>
      <c r="D35" s="203">
        <v>2.2599999999999998</v>
      </c>
      <c r="E35" s="203">
        <v>0</v>
      </c>
      <c r="F35" s="203">
        <v>16.32</v>
      </c>
      <c r="G35" s="203">
        <v>5</v>
      </c>
      <c r="H35" s="203">
        <v>0</v>
      </c>
      <c r="I35" s="203">
        <v>17.989999999999998</v>
      </c>
      <c r="J35" s="203">
        <v>0.84</v>
      </c>
      <c r="K35" s="203">
        <v>0.1</v>
      </c>
      <c r="L35" s="203">
        <v>167.57</v>
      </c>
      <c r="M35" s="203">
        <v>0.49</v>
      </c>
      <c r="N35" s="203">
        <v>1.27</v>
      </c>
      <c r="O35" s="203">
        <v>0</v>
      </c>
      <c r="P35" s="203">
        <v>1.5</v>
      </c>
      <c r="Q35" s="203">
        <v>3.8</v>
      </c>
      <c r="R35" s="203">
        <v>8.2899999999999991</v>
      </c>
      <c r="S35" s="203">
        <v>5.28</v>
      </c>
      <c r="T35" s="203">
        <v>0</v>
      </c>
      <c r="U35" s="203">
        <v>1.48</v>
      </c>
      <c r="V35" s="203">
        <v>0.15</v>
      </c>
      <c r="W35" s="203">
        <v>0.33</v>
      </c>
      <c r="X35" s="203">
        <v>1.59</v>
      </c>
      <c r="Y35" s="203">
        <v>0</v>
      </c>
      <c r="Z35" s="203">
        <v>2.17</v>
      </c>
      <c r="AA35" s="203">
        <v>0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23.43</v>
      </c>
      <c r="AH35" s="203">
        <v>0</v>
      </c>
      <c r="AI35" s="203">
        <v>39.14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10.89</v>
      </c>
      <c r="D36" s="203">
        <v>2.2599999999999998</v>
      </c>
      <c r="E36" s="203">
        <v>0</v>
      </c>
      <c r="F36" s="203">
        <v>16.32</v>
      </c>
      <c r="G36" s="203">
        <v>5</v>
      </c>
      <c r="H36" s="203">
        <v>0</v>
      </c>
      <c r="I36" s="203">
        <v>17.989999999999998</v>
      </c>
      <c r="J36" s="203">
        <v>0.84</v>
      </c>
      <c r="K36" s="203">
        <v>0.1</v>
      </c>
      <c r="L36" s="203">
        <v>167.57</v>
      </c>
      <c r="M36" s="203">
        <v>0.49</v>
      </c>
      <c r="N36" s="203">
        <v>1.27</v>
      </c>
      <c r="O36" s="203">
        <v>0</v>
      </c>
      <c r="P36" s="203">
        <v>1.5</v>
      </c>
      <c r="Q36" s="203">
        <v>3.8</v>
      </c>
      <c r="R36" s="203">
        <v>8.2899999999999991</v>
      </c>
      <c r="S36" s="203">
        <v>5.28</v>
      </c>
      <c r="T36" s="203">
        <v>0</v>
      </c>
      <c r="U36" s="203">
        <v>1.48</v>
      </c>
      <c r="V36" s="203">
        <v>0.15</v>
      </c>
      <c r="W36" s="203">
        <v>0.33</v>
      </c>
      <c r="X36" s="203">
        <v>1.59</v>
      </c>
      <c r="Y36" s="203">
        <v>0</v>
      </c>
      <c r="Z36" s="203">
        <v>2.17</v>
      </c>
      <c r="AA36" s="203">
        <v>0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23.43</v>
      </c>
      <c r="AH36" s="203">
        <v>0</v>
      </c>
      <c r="AI36" s="203">
        <v>39.14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10.89</v>
      </c>
      <c r="D37" s="203">
        <v>2.2599999999999998</v>
      </c>
      <c r="E37" s="203">
        <v>0</v>
      </c>
      <c r="F37" s="203">
        <v>16.32</v>
      </c>
      <c r="G37" s="203">
        <v>5</v>
      </c>
      <c r="H37" s="203">
        <v>0</v>
      </c>
      <c r="I37" s="203">
        <v>17.989999999999998</v>
      </c>
      <c r="J37" s="203">
        <v>0.84</v>
      </c>
      <c r="K37" s="203">
        <v>0.1</v>
      </c>
      <c r="L37" s="203">
        <v>167.57</v>
      </c>
      <c r="M37" s="203">
        <v>0.49</v>
      </c>
      <c r="N37" s="203">
        <v>1.27</v>
      </c>
      <c r="O37" s="203">
        <v>0</v>
      </c>
      <c r="P37" s="203">
        <v>1.5</v>
      </c>
      <c r="Q37" s="203">
        <v>3.8</v>
      </c>
      <c r="R37" s="203">
        <v>8.2899999999999991</v>
      </c>
      <c r="S37" s="203">
        <v>5.28</v>
      </c>
      <c r="T37" s="203">
        <v>0</v>
      </c>
      <c r="U37" s="203">
        <v>1.48</v>
      </c>
      <c r="V37" s="203">
        <v>0.15</v>
      </c>
      <c r="W37" s="203">
        <v>0.33</v>
      </c>
      <c r="X37" s="203">
        <v>1.59</v>
      </c>
      <c r="Y37" s="203">
        <v>0</v>
      </c>
      <c r="Z37" s="203">
        <v>1.94</v>
      </c>
      <c r="AA37" s="203">
        <v>0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23.43</v>
      </c>
      <c r="AH37" s="203">
        <v>0</v>
      </c>
      <c r="AI37" s="203">
        <v>39.14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10.89</v>
      </c>
      <c r="D38" s="203">
        <v>2.2599999999999998</v>
      </c>
      <c r="E38" s="203">
        <v>0</v>
      </c>
      <c r="F38" s="203">
        <v>16.32</v>
      </c>
      <c r="G38" s="203">
        <v>5</v>
      </c>
      <c r="H38" s="203">
        <v>0</v>
      </c>
      <c r="I38" s="203">
        <v>17.989999999999998</v>
      </c>
      <c r="J38" s="203">
        <v>0.84</v>
      </c>
      <c r="K38" s="203">
        <v>0.1</v>
      </c>
      <c r="L38" s="203">
        <v>167.57</v>
      </c>
      <c r="M38" s="203">
        <v>0.49</v>
      </c>
      <c r="N38" s="203">
        <v>1.27</v>
      </c>
      <c r="O38" s="203">
        <v>0</v>
      </c>
      <c r="P38" s="203">
        <v>1.5</v>
      </c>
      <c r="Q38" s="203">
        <v>3.8</v>
      </c>
      <c r="R38" s="203">
        <v>8.2899999999999991</v>
      </c>
      <c r="S38" s="203">
        <v>5.28</v>
      </c>
      <c r="T38" s="203">
        <v>0</v>
      </c>
      <c r="U38" s="203">
        <v>1.48</v>
      </c>
      <c r="V38" s="203">
        <v>0.15</v>
      </c>
      <c r="W38" s="203">
        <v>0.33</v>
      </c>
      <c r="X38" s="203">
        <v>1.59</v>
      </c>
      <c r="Y38" s="203">
        <v>0</v>
      </c>
      <c r="Z38" s="203">
        <v>1.94</v>
      </c>
      <c r="AA38" s="203">
        <v>0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23.43</v>
      </c>
      <c r="AH38" s="203">
        <v>0</v>
      </c>
      <c r="AI38" s="203">
        <v>39.14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10.89</v>
      </c>
      <c r="D39" s="203">
        <v>2.2599999999999998</v>
      </c>
      <c r="E39" s="203">
        <v>0</v>
      </c>
      <c r="F39" s="203">
        <v>16.32</v>
      </c>
      <c r="G39" s="203">
        <v>5</v>
      </c>
      <c r="H39" s="203">
        <v>0</v>
      </c>
      <c r="I39" s="203">
        <v>17.989999999999998</v>
      </c>
      <c r="J39" s="203">
        <v>0.84</v>
      </c>
      <c r="K39" s="203">
        <v>0.1</v>
      </c>
      <c r="L39" s="203">
        <v>167.57</v>
      </c>
      <c r="M39" s="203">
        <v>0.49</v>
      </c>
      <c r="N39" s="203">
        <v>1.27</v>
      </c>
      <c r="O39" s="203">
        <v>0</v>
      </c>
      <c r="P39" s="203">
        <v>1.5</v>
      </c>
      <c r="Q39" s="203">
        <v>3.8</v>
      </c>
      <c r="R39" s="203">
        <v>8.2899999999999991</v>
      </c>
      <c r="S39" s="203">
        <v>5.28</v>
      </c>
      <c r="T39" s="203">
        <v>0</v>
      </c>
      <c r="U39" s="203">
        <v>1.48</v>
      </c>
      <c r="V39" s="203">
        <v>0.15</v>
      </c>
      <c r="W39" s="203">
        <v>0.33</v>
      </c>
      <c r="X39" s="203">
        <v>1.59</v>
      </c>
      <c r="Y39" s="203">
        <v>0</v>
      </c>
      <c r="Z39" s="203">
        <v>2.17</v>
      </c>
      <c r="AA39" s="203">
        <v>0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23.43</v>
      </c>
      <c r="AH39" s="203">
        <v>0</v>
      </c>
      <c r="AI39" s="203">
        <v>39.14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10.89</v>
      </c>
      <c r="D40" s="203">
        <v>2.2599999999999998</v>
      </c>
      <c r="E40" s="203">
        <v>0</v>
      </c>
      <c r="F40" s="203">
        <v>16.32</v>
      </c>
      <c r="G40" s="203">
        <v>5</v>
      </c>
      <c r="H40" s="203">
        <v>0</v>
      </c>
      <c r="I40" s="203">
        <v>17.989999999999998</v>
      </c>
      <c r="J40" s="203">
        <v>0.84</v>
      </c>
      <c r="K40" s="203">
        <v>0.1</v>
      </c>
      <c r="L40" s="203">
        <v>167.57</v>
      </c>
      <c r="M40" s="203">
        <v>0.49</v>
      </c>
      <c r="N40" s="203">
        <v>1.27</v>
      </c>
      <c r="O40" s="203">
        <v>0</v>
      </c>
      <c r="P40" s="203">
        <v>1.5</v>
      </c>
      <c r="Q40" s="203">
        <v>0</v>
      </c>
      <c r="R40" s="203">
        <v>0</v>
      </c>
      <c r="S40" s="203">
        <v>0</v>
      </c>
      <c r="T40" s="203">
        <v>0</v>
      </c>
      <c r="U40" s="203">
        <v>1.48</v>
      </c>
      <c r="V40" s="203">
        <v>0.15</v>
      </c>
      <c r="W40" s="203">
        <v>0.33</v>
      </c>
      <c r="X40" s="203">
        <v>1.59</v>
      </c>
      <c r="Y40" s="203">
        <v>0</v>
      </c>
      <c r="Z40" s="203">
        <v>2.17</v>
      </c>
      <c r="AA40" s="203">
        <v>0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23.43</v>
      </c>
      <c r="AH40" s="203">
        <v>0</v>
      </c>
      <c r="AI40" s="203">
        <v>39.14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10.89</v>
      </c>
      <c r="D41" s="203">
        <v>2.2599999999999998</v>
      </c>
      <c r="E41" s="203">
        <v>0</v>
      </c>
      <c r="F41" s="203">
        <v>16.32</v>
      </c>
      <c r="G41" s="203">
        <v>5</v>
      </c>
      <c r="H41" s="203">
        <v>0</v>
      </c>
      <c r="I41" s="203">
        <v>17.989999999999998</v>
      </c>
      <c r="J41" s="203">
        <v>0.84</v>
      </c>
      <c r="K41" s="203">
        <v>0.1</v>
      </c>
      <c r="L41" s="203">
        <v>167.57</v>
      </c>
      <c r="M41" s="203">
        <v>0.49</v>
      </c>
      <c r="N41" s="203">
        <v>1.27</v>
      </c>
      <c r="O41" s="203">
        <v>0</v>
      </c>
      <c r="P41" s="203">
        <v>1.5</v>
      </c>
      <c r="Q41" s="203">
        <v>0</v>
      </c>
      <c r="R41" s="203">
        <v>0</v>
      </c>
      <c r="S41" s="203">
        <v>0</v>
      </c>
      <c r="T41" s="203">
        <v>0</v>
      </c>
      <c r="U41" s="203">
        <v>1.48</v>
      </c>
      <c r="V41" s="203">
        <v>0.15</v>
      </c>
      <c r="W41" s="203">
        <v>0.33</v>
      </c>
      <c r="X41" s="203">
        <v>1.59</v>
      </c>
      <c r="Y41" s="203">
        <v>0</v>
      </c>
      <c r="Z41" s="203">
        <v>2.17</v>
      </c>
      <c r="AA41" s="203">
        <v>0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23.43</v>
      </c>
      <c r="AH41" s="203">
        <v>0</v>
      </c>
      <c r="AI41" s="203">
        <v>39.14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10.89</v>
      </c>
      <c r="D42" s="203">
        <v>2.2599999999999998</v>
      </c>
      <c r="E42" s="203">
        <v>0</v>
      </c>
      <c r="F42" s="203">
        <v>16.32</v>
      </c>
      <c r="G42" s="203">
        <v>5</v>
      </c>
      <c r="H42" s="203">
        <v>0</v>
      </c>
      <c r="I42" s="203">
        <v>17.989999999999998</v>
      </c>
      <c r="J42" s="203">
        <v>0.84</v>
      </c>
      <c r="K42" s="203">
        <v>0.1</v>
      </c>
      <c r="L42" s="203">
        <v>116.42</v>
      </c>
      <c r="M42" s="203">
        <v>0.49</v>
      </c>
      <c r="N42" s="203">
        <v>1.27</v>
      </c>
      <c r="O42" s="203">
        <v>0</v>
      </c>
      <c r="P42" s="203">
        <v>1.5</v>
      </c>
      <c r="Q42" s="203">
        <v>0</v>
      </c>
      <c r="R42" s="203">
        <v>0</v>
      </c>
      <c r="S42" s="203">
        <v>0</v>
      </c>
      <c r="T42" s="203">
        <v>0</v>
      </c>
      <c r="U42" s="203">
        <v>1.48</v>
      </c>
      <c r="V42" s="203">
        <v>0.15</v>
      </c>
      <c r="W42" s="203">
        <v>0.33</v>
      </c>
      <c r="X42" s="203">
        <v>1.59</v>
      </c>
      <c r="Y42" s="203">
        <v>0</v>
      </c>
      <c r="Z42" s="203">
        <v>2.17</v>
      </c>
      <c r="AA42" s="203">
        <v>0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23.43</v>
      </c>
      <c r="AH42" s="203">
        <v>0</v>
      </c>
      <c r="AI42" s="203">
        <v>39.14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10.89</v>
      </c>
      <c r="D43" s="203">
        <v>2.2599999999999998</v>
      </c>
      <c r="E43" s="203">
        <v>0</v>
      </c>
      <c r="F43" s="203">
        <v>16.32</v>
      </c>
      <c r="G43" s="203">
        <v>5</v>
      </c>
      <c r="H43" s="203">
        <v>0</v>
      </c>
      <c r="I43" s="203">
        <v>17.989999999999998</v>
      </c>
      <c r="J43" s="203">
        <v>0.84</v>
      </c>
      <c r="K43" s="203">
        <v>0.1</v>
      </c>
      <c r="L43" s="203">
        <v>116.42</v>
      </c>
      <c r="M43" s="203">
        <v>0.49</v>
      </c>
      <c r="N43" s="203">
        <v>1.27</v>
      </c>
      <c r="O43" s="203">
        <v>0</v>
      </c>
      <c r="P43" s="203">
        <v>1.5</v>
      </c>
      <c r="Q43" s="203">
        <v>0</v>
      </c>
      <c r="R43" s="203">
        <v>0</v>
      </c>
      <c r="S43" s="203">
        <v>0</v>
      </c>
      <c r="T43" s="203">
        <v>0</v>
      </c>
      <c r="U43" s="203">
        <v>1.48</v>
      </c>
      <c r="V43" s="203">
        <v>0.15</v>
      </c>
      <c r="W43" s="203">
        <v>0.33</v>
      </c>
      <c r="X43" s="203">
        <v>1.59</v>
      </c>
      <c r="Y43" s="203">
        <v>0</v>
      </c>
      <c r="Z43" s="203">
        <v>2.17</v>
      </c>
      <c r="AA43" s="203">
        <v>0</v>
      </c>
      <c r="AB43" s="203">
        <v>0</v>
      </c>
      <c r="AC43" s="203">
        <v>16.850000000000001</v>
      </c>
      <c r="AD43" s="203">
        <v>0</v>
      </c>
      <c r="AE43" s="203">
        <v>0</v>
      </c>
      <c r="AF43" s="203">
        <v>0</v>
      </c>
      <c r="AG43" s="203">
        <v>23.43</v>
      </c>
      <c r="AH43" s="203">
        <v>0</v>
      </c>
      <c r="AI43" s="203">
        <v>39.14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10.89</v>
      </c>
      <c r="D44" s="203">
        <v>2.2599999999999998</v>
      </c>
      <c r="E44" s="203">
        <v>0</v>
      </c>
      <c r="F44" s="203">
        <v>16.32</v>
      </c>
      <c r="G44" s="203">
        <v>5</v>
      </c>
      <c r="H44" s="203">
        <v>0</v>
      </c>
      <c r="I44" s="203">
        <v>17.989999999999998</v>
      </c>
      <c r="J44" s="203">
        <v>0.84</v>
      </c>
      <c r="K44" s="203">
        <v>0.1</v>
      </c>
      <c r="L44" s="203">
        <v>116.42</v>
      </c>
      <c r="M44" s="203">
        <v>0.49</v>
      </c>
      <c r="N44" s="203">
        <v>1.27</v>
      </c>
      <c r="O44" s="203">
        <v>0</v>
      </c>
      <c r="P44" s="203">
        <v>1.5</v>
      </c>
      <c r="Q44" s="203">
        <v>0</v>
      </c>
      <c r="R44" s="203">
        <v>0</v>
      </c>
      <c r="S44" s="203">
        <v>0</v>
      </c>
      <c r="T44" s="203">
        <v>0</v>
      </c>
      <c r="U44" s="203">
        <v>1.48</v>
      </c>
      <c r="V44" s="203">
        <v>0.15</v>
      </c>
      <c r="W44" s="203">
        <v>0.33</v>
      </c>
      <c r="X44" s="203">
        <v>1.59</v>
      </c>
      <c r="Y44" s="203">
        <v>0</v>
      </c>
      <c r="Z44" s="203">
        <v>2.17</v>
      </c>
      <c r="AA44" s="203">
        <v>0</v>
      </c>
      <c r="AB44" s="203">
        <v>0</v>
      </c>
      <c r="AC44" s="203">
        <v>16.850000000000001</v>
      </c>
      <c r="AD44" s="203">
        <v>0</v>
      </c>
      <c r="AE44" s="203">
        <v>0</v>
      </c>
      <c r="AF44" s="203">
        <v>0</v>
      </c>
      <c r="AG44" s="203">
        <v>23.43</v>
      </c>
      <c r="AH44" s="203">
        <v>0</v>
      </c>
      <c r="AI44" s="203">
        <v>39.14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10.89</v>
      </c>
      <c r="D45" s="203">
        <v>2.2599999999999998</v>
      </c>
      <c r="E45" s="203">
        <v>0</v>
      </c>
      <c r="F45" s="203">
        <v>16.32</v>
      </c>
      <c r="G45" s="203">
        <v>5</v>
      </c>
      <c r="H45" s="203">
        <v>0</v>
      </c>
      <c r="I45" s="203">
        <v>17.989999999999998</v>
      </c>
      <c r="J45" s="203">
        <v>0.84</v>
      </c>
      <c r="K45" s="203">
        <v>0.1</v>
      </c>
      <c r="L45" s="203">
        <v>55.63</v>
      </c>
      <c r="M45" s="203">
        <v>0.49</v>
      </c>
      <c r="N45" s="203">
        <v>1.27</v>
      </c>
      <c r="O45" s="203">
        <v>0</v>
      </c>
      <c r="P45" s="203">
        <v>1.5</v>
      </c>
      <c r="Q45" s="203">
        <v>0</v>
      </c>
      <c r="R45" s="203">
        <v>0</v>
      </c>
      <c r="S45" s="203">
        <v>0</v>
      </c>
      <c r="T45" s="203">
        <v>0</v>
      </c>
      <c r="U45" s="203">
        <v>1.48</v>
      </c>
      <c r="V45" s="203">
        <v>0.15</v>
      </c>
      <c r="W45" s="203">
        <v>0.33</v>
      </c>
      <c r="X45" s="203">
        <v>1.59</v>
      </c>
      <c r="Y45" s="203">
        <v>0</v>
      </c>
      <c r="Z45" s="203">
        <v>2.17</v>
      </c>
      <c r="AA45" s="203">
        <v>0</v>
      </c>
      <c r="AB45" s="203">
        <v>0</v>
      </c>
      <c r="AC45" s="203">
        <v>16.850000000000001</v>
      </c>
      <c r="AD45" s="203">
        <v>0</v>
      </c>
      <c r="AE45" s="203">
        <v>0</v>
      </c>
      <c r="AF45" s="203">
        <v>0</v>
      </c>
      <c r="AG45" s="203">
        <v>23.43</v>
      </c>
      <c r="AH45" s="203">
        <v>0</v>
      </c>
      <c r="AI45" s="203">
        <v>39.14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10.89</v>
      </c>
      <c r="D46" s="203">
        <v>2.2599999999999998</v>
      </c>
      <c r="E46" s="203">
        <v>0</v>
      </c>
      <c r="F46" s="203">
        <v>16.32</v>
      </c>
      <c r="G46" s="203">
        <v>5</v>
      </c>
      <c r="H46" s="203">
        <v>0</v>
      </c>
      <c r="I46" s="203">
        <v>17.989999999999998</v>
      </c>
      <c r="J46" s="203">
        <v>0.84</v>
      </c>
      <c r="K46" s="203">
        <v>0.1</v>
      </c>
      <c r="L46" s="203">
        <v>55.63</v>
      </c>
      <c r="M46" s="203">
        <v>0.49</v>
      </c>
      <c r="N46" s="203">
        <v>1.27</v>
      </c>
      <c r="O46" s="203">
        <v>0</v>
      </c>
      <c r="P46" s="203">
        <v>1.5</v>
      </c>
      <c r="Q46" s="203">
        <v>0</v>
      </c>
      <c r="R46" s="203">
        <v>0</v>
      </c>
      <c r="S46" s="203">
        <v>0</v>
      </c>
      <c r="T46" s="203">
        <v>0</v>
      </c>
      <c r="U46" s="203">
        <v>1.48</v>
      </c>
      <c r="V46" s="203">
        <v>0.15</v>
      </c>
      <c r="W46" s="203">
        <v>0.33</v>
      </c>
      <c r="X46" s="203">
        <v>1.59</v>
      </c>
      <c r="Y46" s="203">
        <v>0</v>
      </c>
      <c r="Z46" s="203">
        <v>2.17</v>
      </c>
      <c r="AA46" s="203">
        <v>0</v>
      </c>
      <c r="AB46" s="203">
        <v>0</v>
      </c>
      <c r="AC46" s="203">
        <v>16.850000000000001</v>
      </c>
      <c r="AD46" s="203">
        <v>0</v>
      </c>
      <c r="AE46" s="203">
        <v>0</v>
      </c>
      <c r="AF46" s="203">
        <v>0</v>
      </c>
      <c r="AG46" s="203">
        <v>23.43</v>
      </c>
      <c r="AH46" s="203">
        <v>0</v>
      </c>
      <c r="AI46" s="203">
        <v>39.14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10.89</v>
      </c>
      <c r="D47" s="203">
        <v>2.2599999999999998</v>
      </c>
      <c r="E47" s="203">
        <v>0</v>
      </c>
      <c r="F47" s="203">
        <v>16.32</v>
      </c>
      <c r="G47" s="203">
        <v>5</v>
      </c>
      <c r="H47" s="203">
        <v>0</v>
      </c>
      <c r="I47" s="203">
        <v>17.989999999999998</v>
      </c>
      <c r="J47" s="203">
        <v>0.84</v>
      </c>
      <c r="K47" s="203">
        <v>0.1</v>
      </c>
      <c r="L47" s="203">
        <v>55.63</v>
      </c>
      <c r="M47" s="203">
        <v>0.49</v>
      </c>
      <c r="N47" s="203">
        <v>1.27</v>
      </c>
      <c r="O47" s="203">
        <v>0</v>
      </c>
      <c r="P47" s="203">
        <v>1.5</v>
      </c>
      <c r="Q47" s="203">
        <v>0.24</v>
      </c>
      <c r="R47" s="203">
        <v>0.45</v>
      </c>
      <c r="S47" s="203">
        <v>0.28000000000000003</v>
      </c>
      <c r="T47" s="203">
        <v>0</v>
      </c>
      <c r="U47" s="203">
        <v>1.48</v>
      </c>
      <c r="V47" s="203">
        <v>0.15</v>
      </c>
      <c r="W47" s="203">
        <v>0.33</v>
      </c>
      <c r="X47" s="203">
        <v>1.59</v>
      </c>
      <c r="Y47" s="203">
        <v>0</v>
      </c>
      <c r="Z47" s="203">
        <v>2.17</v>
      </c>
      <c r="AA47" s="203">
        <v>0</v>
      </c>
      <c r="AB47" s="203">
        <v>0</v>
      </c>
      <c r="AC47" s="203">
        <v>16.850000000000001</v>
      </c>
      <c r="AD47" s="203">
        <v>0</v>
      </c>
      <c r="AE47" s="203">
        <v>0</v>
      </c>
      <c r="AF47" s="203">
        <v>0</v>
      </c>
      <c r="AG47" s="203">
        <v>23.43</v>
      </c>
      <c r="AH47" s="203">
        <v>0</v>
      </c>
      <c r="AI47" s="203">
        <v>39.14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10.89</v>
      </c>
      <c r="D48" s="203">
        <v>2.2599999999999998</v>
      </c>
      <c r="E48" s="203">
        <v>0</v>
      </c>
      <c r="F48" s="203">
        <v>16.32</v>
      </c>
      <c r="G48" s="203">
        <v>5</v>
      </c>
      <c r="H48" s="203">
        <v>0</v>
      </c>
      <c r="I48" s="203">
        <v>17.989999999999998</v>
      </c>
      <c r="J48" s="203">
        <v>0.84</v>
      </c>
      <c r="K48" s="203">
        <v>0.1</v>
      </c>
      <c r="L48" s="203">
        <v>55.63</v>
      </c>
      <c r="M48" s="203">
        <v>0.49</v>
      </c>
      <c r="N48" s="203">
        <v>1.27</v>
      </c>
      <c r="O48" s="203">
        <v>0</v>
      </c>
      <c r="P48" s="203">
        <v>1.5</v>
      </c>
      <c r="Q48" s="203">
        <v>0.24</v>
      </c>
      <c r="R48" s="203">
        <v>0.45</v>
      </c>
      <c r="S48" s="203">
        <v>0.28000000000000003</v>
      </c>
      <c r="T48" s="203">
        <v>0</v>
      </c>
      <c r="U48" s="203">
        <v>1.48</v>
      </c>
      <c r="V48" s="203">
        <v>0.15</v>
      </c>
      <c r="W48" s="203">
        <v>0.33</v>
      </c>
      <c r="X48" s="203">
        <v>1.59</v>
      </c>
      <c r="Y48" s="203">
        <v>0</v>
      </c>
      <c r="Z48" s="203">
        <v>2.17</v>
      </c>
      <c r="AA48" s="203">
        <v>0</v>
      </c>
      <c r="AB48" s="203">
        <v>0</v>
      </c>
      <c r="AC48" s="203">
        <v>16.850000000000001</v>
      </c>
      <c r="AD48" s="203">
        <v>0</v>
      </c>
      <c r="AE48" s="203">
        <v>0</v>
      </c>
      <c r="AF48" s="203">
        <v>0</v>
      </c>
      <c r="AG48" s="203">
        <v>23.43</v>
      </c>
      <c r="AH48" s="203">
        <v>0</v>
      </c>
      <c r="AI48" s="203">
        <v>39.14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10.89</v>
      </c>
      <c r="D49" s="203">
        <v>2.2599999999999998</v>
      </c>
      <c r="E49" s="203">
        <v>0</v>
      </c>
      <c r="F49" s="203">
        <v>16.32</v>
      </c>
      <c r="G49" s="203">
        <v>5</v>
      </c>
      <c r="H49" s="203">
        <v>0</v>
      </c>
      <c r="I49" s="203">
        <v>17.989999999999998</v>
      </c>
      <c r="J49" s="203">
        <v>0.84</v>
      </c>
      <c r="K49" s="203">
        <v>0.1</v>
      </c>
      <c r="L49" s="203">
        <v>45.69</v>
      </c>
      <c r="M49" s="203">
        <v>0.49</v>
      </c>
      <c r="N49" s="203">
        <v>1.27</v>
      </c>
      <c r="O49" s="203">
        <v>0</v>
      </c>
      <c r="P49" s="203">
        <v>1.5</v>
      </c>
      <c r="Q49" s="203">
        <v>0.24</v>
      </c>
      <c r="R49" s="203">
        <v>0.45</v>
      </c>
      <c r="S49" s="203">
        <v>0.28000000000000003</v>
      </c>
      <c r="T49" s="203">
        <v>0</v>
      </c>
      <c r="U49" s="203">
        <v>1.48</v>
      </c>
      <c r="V49" s="203">
        <v>0.15</v>
      </c>
      <c r="W49" s="203">
        <v>0.33</v>
      </c>
      <c r="X49" s="203">
        <v>1.59</v>
      </c>
      <c r="Y49" s="203">
        <v>0</v>
      </c>
      <c r="Z49" s="203">
        <v>2.17</v>
      </c>
      <c r="AA49" s="203">
        <v>0</v>
      </c>
      <c r="AB49" s="203">
        <v>0</v>
      </c>
      <c r="AC49" s="203">
        <v>16.850000000000001</v>
      </c>
      <c r="AD49" s="203">
        <v>0</v>
      </c>
      <c r="AE49" s="203">
        <v>0</v>
      </c>
      <c r="AF49" s="203">
        <v>0</v>
      </c>
      <c r="AG49" s="203">
        <v>23.43</v>
      </c>
      <c r="AH49" s="203">
        <v>0</v>
      </c>
      <c r="AI49" s="203">
        <v>39.14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10.89</v>
      </c>
      <c r="D50" s="203">
        <v>2.2599999999999998</v>
      </c>
      <c r="E50" s="203">
        <v>0</v>
      </c>
      <c r="F50" s="203">
        <v>16.32</v>
      </c>
      <c r="G50" s="203">
        <v>5</v>
      </c>
      <c r="H50" s="203">
        <v>0</v>
      </c>
      <c r="I50" s="203">
        <v>17.989999999999998</v>
      </c>
      <c r="J50" s="203">
        <v>0.84</v>
      </c>
      <c r="K50" s="203">
        <v>0.1</v>
      </c>
      <c r="L50" s="203">
        <v>45.69</v>
      </c>
      <c r="M50" s="203">
        <v>0.49</v>
      </c>
      <c r="N50" s="203">
        <v>1.27</v>
      </c>
      <c r="O50" s="203">
        <v>0</v>
      </c>
      <c r="P50" s="203">
        <v>1.5</v>
      </c>
      <c r="Q50" s="203">
        <v>0.24</v>
      </c>
      <c r="R50" s="203">
        <v>0.45</v>
      </c>
      <c r="S50" s="203">
        <v>0.28000000000000003</v>
      </c>
      <c r="T50" s="203">
        <v>0</v>
      </c>
      <c r="U50" s="203">
        <v>1.48</v>
      </c>
      <c r="V50" s="203">
        <v>0.15</v>
      </c>
      <c r="W50" s="203">
        <v>0.33</v>
      </c>
      <c r="X50" s="203">
        <v>1.59</v>
      </c>
      <c r="Y50" s="203">
        <v>0</v>
      </c>
      <c r="Z50" s="203">
        <v>2.17</v>
      </c>
      <c r="AA50" s="203">
        <v>0</v>
      </c>
      <c r="AB50" s="203">
        <v>0</v>
      </c>
      <c r="AC50" s="203">
        <v>16.850000000000001</v>
      </c>
      <c r="AD50" s="203">
        <v>0</v>
      </c>
      <c r="AE50" s="203">
        <v>0</v>
      </c>
      <c r="AF50" s="203">
        <v>0</v>
      </c>
      <c r="AG50" s="203">
        <v>23.43</v>
      </c>
      <c r="AH50" s="203">
        <v>0</v>
      </c>
      <c r="AI50" s="203">
        <v>39.14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10.79</v>
      </c>
      <c r="D51" s="203">
        <v>2.2599999999999998</v>
      </c>
      <c r="E51" s="203">
        <v>0</v>
      </c>
      <c r="F51" s="203">
        <v>16.32</v>
      </c>
      <c r="G51" s="203">
        <v>5</v>
      </c>
      <c r="H51" s="203">
        <v>0</v>
      </c>
      <c r="I51" s="203">
        <v>17.989999999999998</v>
      </c>
      <c r="J51" s="203">
        <v>0.84</v>
      </c>
      <c r="K51" s="203">
        <v>0</v>
      </c>
      <c r="L51" s="203">
        <v>31.5</v>
      </c>
      <c r="M51" s="203">
        <v>0.49</v>
      </c>
      <c r="N51" s="203">
        <v>1.27</v>
      </c>
      <c r="O51" s="203">
        <v>0</v>
      </c>
      <c r="P51" s="203">
        <v>1.5</v>
      </c>
      <c r="Q51" s="203">
        <v>0</v>
      </c>
      <c r="R51" s="203">
        <v>0</v>
      </c>
      <c r="S51" s="203">
        <v>0</v>
      </c>
      <c r="T51" s="203">
        <v>0</v>
      </c>
      <c r="U51" s="203">
        <v>1.48</v>
      </c>
      <c r="V51" s="203">
        <v>0.15</v>
      </c>
      <c r="W51" s="203">
        <v>0.33</v>
      </c>
      <c r="X51" s="203">
        <v>1.59</v>
      </c>
      <c r="Y51" s="203">
        <v>0</v>
      </c>
      <c r="Z51" s="203">
        <v>2.17</v>
      </c>
      <c r="AA51" s="203">
        <v>1.43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23.43</v>
      </c>
      <c r="AH51" s="203">
        <v>0</v>
      </c>
      <c r="AI51" s="203">
        <v>39.14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10.79</v>
      </c>
      <c r="D52" s="203">
        <v>2.2599999999999998</v>
      </c>
      <c r="E52" s="203">
        <v>0</v>
      </c>
      <c r="F52" s="203">
        <v>16.32</v>
      </c>
      <c r="G52" s="203">
        <v>5</v>
      </c>
      <c r="H52" s="203">
        <v>0</v>
      </c>
      <c r="I52" s="203">
        <v>17.989999999999998</v>
      </c>
      <c r="J52" s="203">
        <v>0.84</v>
      </c>
      <c r="K52" s="203">
        <v>0</v>
      </c>
      <c r="L52" s="203">
        <v>31.5</v>
      </c>
      <c r="M52" s="203">
        <v>0.49</v>
      </c>
      <c r="N52" s="203">
        <v>1.27</v>
      </c>
      <c r="O52" s="203">
        <v>0</v>
      </c>
      <c r="P52" s="203">
        <v>1.5</v>
      </c>
      <c r="Q52" s="203">
        <v>0</v>
      </c>
      <c r="R52" s="203">
        <v>0</v>
      </c>
      <c r="S52" s="203">
        <v>0</v>
      </c>
      <c r="T52" s="203">
        <v>0</v>
      </c>
      <c r="U52" s="203">
        <v>1.48</v>
      </c>
      <c r="V52" s="203">
        <v>0.15</v>
      </c>
      <c r="W52" s="203">
        <v>0.33</v>
      </c>
      <c r="X52" s="203">
        <v>1.59</v>
      </c>
      <c r="Y52" s="203">
        <v>0</v>
      </c>
      <c r="Z52" s="203">
        <v>2.17</v>
      </c>
      <c r="AA52" s="203">
        <v>1.43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23.43</v>
      </c>
      <c r="AH52" s="203">
        <v>0</v>
      </c>
      <c r="AI52" s="203">
        <v>39.14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10.79</v>
      </c>
      <c r="D53" s="203">
        <v>2.2599999999999998</v>
      </c>
      <c r="E53" s="203">
        <v>0</v>
      </c>
      <c r="F53" s="203">
        <v>16.32</v>
      </c>
      <c r="G53" s="203">
        <v>5</v>
      </c>
      <c r="H53" s="203">
        <v>0</v>
      </c>
      <c r="I53" s="203">
        <v>17.989999999999998</v>
      </c>
      <c r="J53" s="203">
        <v>0.84</v>
      </c>
      <c r="K53" s="203">
        <v>0</v>
      </c>
      <c r="L53" s="203">
        <v>27.23</v>
      </c>
      <c r="M53" s="203">
        <v>0.49</v>
      </c>
      <c r="N53" s="203">
        <v>1.27</v>
      </c>
      <c r="O53" s="203">
        <v>0</v>
      </c>
      <c r="P53" s="203">
        <v>1.5</v>
      </c>
      <c r="Q53" s="203">
        <v>0</v>
      </c>
      <c r="R53" s="203">
        <v>0</v>
      </c>
      <c r="S53" s="203">
        <v>0</v>
      </c>
      <c r="T53" s="203">
        <v>0</v>
      </c>
      <c r="U53" s="203">
        <v>1.48</v>
      </c>
      <c r="V53" s="203">
        <v>0.15</v>
      </c>
      <c r="W53" s="203">
        <v>0.33</v>
      </c>
      <c r="X53" s="203">
        <v>1.59</v>
      </c>
      <c r="Y53" s="203">
        <v>0</v>
      </c>
      <c r="Z53" s="203">
        <v>2.17</v>
      </c>
      <c r="AA53" s="203">
        <v>0.86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23.43</v>
      </c>
      <c r="AH53" s="203">
        <v>0</v>
      </c>
      <c r="AI53" s="203">
        <v>39.14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10.79</v>
      </c>
      <c r="D54" s="203">
        <v>2.2599999999999998</v>
      </c>
      <c r="E54" s="203">
        <v>0</v>
      </c>
      <c r="F54" s="203">
        <v>16.32</v>
      </c>
      <c r="G54" s="203">
        <v>5</v>
      </c>
      <c r="H54" s="203">
        <v>0</v>
      </c>
      <c r="I54" s="203">
        <v>17.989999999999998</v>
      </c>
      <c r="J54" s="203">
        <v>0.84</v>
      </c>
      <c r="K54" s="203">
        <v>0</v>
      </c>
      <c r="L54" s="203">
        <v>83.1</v>
      </c>
      <c r="M54" s="203">
        <v>0.49</v>
      </c>
      <c r="N54" s="203">
        <v>1.27</v>
      </c>
      <c r="O54" s="203">
        <v>0</v>
      </c>
      <c r="P54" s="203">
        <v>1.5</v>
      </c>
      <c r="Q54" s="203">
        <v>0</v>
      </c>
      <c r="R54" s="203">
        <v>0</v>
      </c>
      <c r="S54" s="203">
        <v>0</v>
      </c>
      <c r="T54" s="203">
        <v>0</v>
      </c>
      <c r="U54" s="203">
        <v>1.48</v>
      </c>
      <c r="V54" s="203">
        <v>0.15</v>
      </c>
      <c r="W54" s="203">
        <v>0.33</v>
      </c>
      <c r="X54" s="203">
        <v>1.59</v>
      </c>
      <c r="Y54" s="203">
        <v>0</v>
      </c>
      <c r="Z54" s="203">
        <v>2.17</v>
      </c>
      <c r="AA54" s="203">
        <v>0.86</v>
      </c>
      <c r="AB54" s="203">
        <v>0</v>
      </c>
      <c r="AC54" s="203">
        <v>16.850000000000001</v>
      </c>
      <c r="AD54" s="203">
        <v>0</v>
      </c>
      <c r="AE54" s="203">
        <v>0</v>
      </c>
      <c r="AF54" s="203">
        <v>0</v>
      </c>
      <c r="AG54" s="203">
        <v>23.43</v>
      </c>
      <c r="AH54" s="203">
        <v>0</v>
      </c>
      <c r="AI54" s="203">
        <v>39.14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10.79</v>
      </c>
      <c r="D55" s="203">
        <v>2.2599999999999998</v>
      </c>
      <c r="E55" s="203">
        <v>0</v>
      </c>
      <c r="F55" s="203">
        <v>16.32</v>
      </c>
      <c r="G55" s="203">
        <v>5</v>
      </c>
      <c r="H55" s="203">
        <v>0</v>
      </c>
      <c r="I55" s="203">
        <v>17.989999999999998</v>
      </c>
      <c r="J55" s="203">
        <v>0.84</v>
      </c>
      <c r="K55" s="203">
        <v>0</v>
      </c>
      <c r="L55" s="203">
        <v>194.61</v>
      </c>
      <c r="M55" s="203">
        <v>0.49</v>
      </c>
      <c r="N55" s="203">
        <v>1.27</v>
      </c>
      <c r="O55" s="203">
        <v>0</v>
      </c>
      <c r="P55" s="203">
        <v>1.5</v>
      </c>
      <c r="Q55" s="203">
        <v>0</v>
      </c>
      <c r="R55" s="203">
        <v>0</v>
      </c>
      <c r="S55" s="203">
        <v>0</v>
      </c>
      <c r="T55" s="203">
        <v>0</v>
      </c>
      <c r="U55" s="203">
        <v>1.48</v>
      </c>
      <c r="V55" s="203">
        <v>0.15</v>
      </c>
      <c r="W55" s="203">
        <v>0.33</v>
      </c>
      <c r="X55" s="203">
        <v>1.59</v>
      </c>
      <c r="Y55" s="203">
        <v>0</v>
      </c>
      <c r="Z55" s="203">
        <v>2.17</v>
      </c>
      <c r="AA55" s="203">
        <v>0.86</v>
      </c>
      <c r="AB55" s="203">
        <v>0</v>
      </c>
      <c r="AC55" s="203">
        <v>17.079999999999998</v>
      </c>
      <c r="AD55" s="203">
        <v>0</v>
      </c>
      <c r="AE55" s="203">
        <v>0</v>
      </c>
      <c r="AF55" s="203">
        <v>0</v>
      </c>
      <c r="AG55" s="203">
        <v>23.43</v>
      </c>
      <c r="AH55" s="203">
        <v>0</v>
      </c>
      <c r="AI55" s="203">
        <v>39.14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10.79</v>
      </c>
      <c r="D56" s="203">
        <v>2.2599999999999998</v>
      </c>
      <c r="E56" s="203">
        <v>0</v>
      </c>
      <c r="F56" s="203">
        <v>16.32</v>
      </c>
      <c r="G56" s="203">
        <v>5</v>
      </c>
      <c r="H56" s="203">
        <v>0</v>
      </c>
      <c r="I56" s="203">
        <v>17.989999999999998</v>
      </c>
      <c r="J56" s="203">
        <v>0.84</v>
      </c>
      <c r="K56" s="203">
        <v>0</v>
      </c>
      <c r="L56" s="203">
        <v>206.93</v>
      </c>
      <c r="M56" s="203">
        <v>0.49</v>
      </c>
      <c r="N56" s="203">
        <v>1.27</v>
      </c>
      <c r="O56" s="203">
        <v>0</v>
      </c>
      <c r="P56" s="203">
        <v>1.5</v>
      </c>
      <c r="Q56" s="203">
        <v>0</v>
      </c>
      <c r="R56" s="203">
        <v>0</v>
      </c>
      <c r="S56" s="203">
        <v>0</v>
      </c>
      <c r="T56" s="203">
        <v>0</v>
      </c>
      <c r="U56" s="203">
        <v>1.48</v>
      </c>
      <c r="V56" s="203">
        <v>0.15</v>
      </c>
      <c r="W56" s="203">
        <v>0.33</v>
      </c>
      <c r="X56" s="203">
        <v>1.59</v>
      </c>
      <c r="Y56" s="203">
        <v>0</v>
      </c>
      <c r="Z56" s="203">
        <v>2.17</v>
      </c>
      <c r="AA56" s="203">
        <v>0.86</v>
      </c>
      <c r="AB56" s="203">
        <v>0</v>
      </c>
      <c r="AC56" s="203">
        <v>17.079999999999998</v>
      </c>
      <c r="AD56" s="203">
        <v>0</v>
      </c>
      <c r="AE56" s="203">
        <v>0</v>
      </c>
      <c r="AF56" s="203">
        <v>0</v>
      </c>
      <c r="AG56" s="203">
        <v>23.43</v>
      </c>
      <c r="AH56" s="203">
        <v>0</v>
      </c>
      <c r="AI56" s="203">
        <v>39.14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10.79</v>
      </c>
      <c r="D57" s="203">
        <v>2.2599999999999998</v>
      </c>
      <c r="E57" s="203">
        <v>0</v>
      </c>
      <c r="F57" s="203">
        <v>16.32</v>
      </c>
      <c r="G57" s="203">
        <v>5</v>
      </c>
      <c r="H57" s="203">
        <v>0</v>
      </c>
      <c r="I57" s="203">
        <v>17.989999999999998</v>
      </c>
      <c r="J57" s="203">
        <v>0.84</v>
      </c>
      <c r="K57" s="203">
        <v>0</v>
      </c>
      <c r="L57" s="203">
        <v>141</v>
      </c>
      <c r="M57" s="203">
        <v>0.49</v>
      </c>
      <c r="N57" s="203">
        <v>1.27</v>
      </c>
      <c r="O57" s="203">
        <v>0</v>
      </c>
      <c r="P57" s="203">
        <v>1.5</v>
      </c>
      <c r="Q57" s="203">
        <v>0</v>
      </c>
      <c r="R57" s="203">
        <v>0</v>
      </c>
      <c r="S57" s="203">
        <v>0</v>
      </c>
      <c r="T57" s="203">
        <v>0</v>
      </c>
      <c r="U57" s="203">
        <v>1.48</v>
      </c>
      <c r="V57" s="203">
        <v>0.15</v>
      </c>
      <c r="W57" s="203">
        <v>0.33</v>
      </c>
      <c r="X57" s="203">
        <v>1.59</v>
      </c>
      <c r="Y57" s="203">
        <v>0</v>
      </c>
      <c r="Z57" s="203">
        <v>2.17</v>
      </c>
      <c r="AA57" s="203">
        <v>0.86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23.43</v>
      </c>
      <c r="AH57" s="203">
        <v>0</v>
      </c>
      <c r="AI57" s="203">
        <v>39.14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10.79</v>
      </c>
      <c r="D58" s="203">
        <v>2.2599999999999998</v>
      </c>
      <c r="E58" s="203">
        <v>0</v>
      </c>
      <c r="F58" s="203">
        <v>16.32</v>
      </c>
      <c r="G58" s="203">
        <v>5</v>
      </c>
      <c r="H58" s="203">
        <v>0</v>
      </c>
      <c r="I58" s="203">
        <v>17.989999999999998</v>
      </c>
      <c r="J58" s="203">
        <v>0.84</v>
      </c>
      <c r="K58" s="203">
        <v>0</v>
      </c>
      <c r="L58" s="203">
        <v>89.28</v>
      </c>
      <c r="M58" s="203">
        <v>0.49</v>
      </c>
      <c r="N58" s="203">
        <v>1.27</v>
      </c>
      <c r="O58" s="203">
        <v>0</v>
      </c>
      <c r="P58" s="203">
        <v>1.5</v>
      </c>
      <c r="Q58" s="203">
        <v>0.24</v>
      </c>
      <c r="R58" s="203">
        <v>0.45</v>
      </c>
      <c r="S58" s="203">
        <v>0.28000000000000003</v>
      </c>
      <c r="T58" s="203">
        <v>0</v>
      </c>
      <c r="U58" s="203">
        <v>1.48</v>
      </c>
      <c r="V58" s="203">
        <v>0.15</v>
      </c>
      <c r="W58" s="203">
        <v>0.33</v>
      </c>
      <c r="X58" s="203">
        <v>1.59</v>
      </c>
      <c r="Y58" s="203">
        <v>0</v>
      </c>
      <c r="Z58" s="203">
        <v>2.17</v>
      </c>
      <c r="AA58" s="203">
        <v>0.86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23.43</v>
      </c>
      <c r="AH58" s="203">
        <v>0</v>
      </c>
      <c r="AI58" s="203">
        <v>39.14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10.79</v>
      </c>
      <c r="D59" s="203">
        <v>2.2599999999999998</v>
      </c>
      <c r="E59" s="203">
        <v>0</v>
      </c>
      <c r="F59" s="203">
        <v>16.32</v>
      </c>
      <c r="G59" s="203">
        <v>5</v>
      </c>
      <c r="H59" s="203">
        <v>0</v>
      </c>
      <c r="I59" s="203">
        <v>17.989999999999998</v>
      </c>
      <c r="J59" s="203">
        <v>0.84</v>
      </c>
      <c r="K59" s="203">
        <v>0.1</v>
      </c>
      <c r="L59" s="203">
        <v>108.9</v>
      </c>
      <c r="M59" s="203">
        <v>0.49</v>
      </c>
      <c r="N59" s="203">
        <v>1.27</v>
      </c>
      <c r="O59" s="203">
        <v>0</v>
      </c>
      <c r="P59" s="203">
        <v>1.5</v>
      </c>
      <c r="Q59" s="203">
        <v>0.24</v>
      </c>
      <c r="R59" s="203">
        <v>0.45</v>
      </c>
      <c r="S59" s="203">
        <v>0.28000000000000003</v>
      </c>
      <c r="T59" s="203">
        <v>0</v>
      </c>
      <c r="U59" s="203">
        <v>1.48</v>
      </c>
      <c r="V59" s="203">
        <v>0.15</v>
      </c>
      <c r="W59" s="203">
        <v>0.33</v>
      </c>
      <c r="X59" s="203">
        <v>1.59</v>
      </c>
      <c r="Y59" s="203">
        <v>0</v>
      </c>
      <c r="Z59" s="203">
        <v>2.17</v>
      </c>
      <c r="AA59" s="203">
        <v>0.86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23.43</v>
      </c>
      <c r="AH59" s="203">
        <v>0</v>
      </c>
      <c r="AI59" s="203">
        <v>39.14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10.79</v>
      </c>
      <c r="D60" s="203">
        <v>2.2599999999999998</v>
      </c>
      <c r="E60" s="203">
        <v>0</v>
      </c>
      <c r="F60" s="203">
        <v>16.32</v>
      </c>
      <c r="G60" s="203">
        <v>5</v>
      </c>
      <c r="H60" s="203">
        <v>0</v>
      </c>
      <c r="I60" s="203">
        <v>17.989999999999998</v>
      </c>
      <c r="J60" s="203">
        <v>0.84</v>
      </c>
      <c r="K60" s="203">
        <v>0.1</v>
      </c>
      <c r="L60" s="203">
        <v>16.13</v>
      </c>
      <c r="M60" s="203">
        <v>0.49</v>
      </c>
      <c r="N60" s="203">
        <v>1.27</v>
      </c>
      <c r="O60" s="203">
        <v>0</v>
      </c>
      <c r="P60" s="203">
        <v>1.5</v>
      </c>
      <c r="Q60" s="203">
        <v>0.24</v>
      </c>
      <c r="R60" s="203">
        <v>0.45</v>
      </c>
      <c r="S60" s="203">
        <v>0.28000000000000003</v>
      </c>
      <c r="T60" s="203">
        <v>0</v>
      </c>
      <c r="U60" s="203">
        <v>1.48</v>
      </c>
      <c r="V60" s="203">
        <v>0.15</v>
      </c>
      <c r="W60" s="203">
        <v>0.33</v>
      </c>
      <c r="X60" s="203">
        <v>1.59</v>
      </c>
      <c r="Y60" s="203">
        <v>0</v>
      </c>
      <c r="Z60" s="203">
        <v>2.17</v>
      </c>
      <c r="AA60" s="203">
        <v>0.86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23.43</v>
      </c>
      <c r="AH60" s="203">
        <v>0</v>
      </c>
      <c r="AI60" s="203">
        <v>39.14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10.79</v>
      </c>
      <c r="D61" s="203">
        <v>2.2599999999999998</v>
      </c>
      <c r="E61" s="203">
        <v>0</v>
      </c>
      <c r="F61" s="203">
        <v>16.32</v>
      </c>
      <c r="G61" s="203">
        <v>5</v>
      </c>
      <c r="H61" s="203">
        <v>0</v>
      </c>
      <c r="I61" s="203">
        <v>17.989999999999998</v>
      </c>
      <c r="J61" s="203">
        <v>0.84</v>
      </c>
      <c r="K61" s="203">
        <v>0.1</v>
      </c>
      <c r="L61" s="203">
        <v>16.14</v>
      </c>
      <c r="M61" s="203">
        <v>0.49</v>
      </c>
      <c r="N61" s="203">
        <v>1.27</v>
      </c>
      <c r="O61" s="203">
        <v>0</v>
      </c>
      <c r="P61" s="203">
        <v>1.5</v>
      </c>
      <c r="Q61" s="203">
        <v>0.24</v>
      </c>
      <c r="R61" s="203">
        <v>0.45</v>
      </c>
      <c r="S61" s="203">
        <v>0.28999999999999998</v>
      </c>
      <c r="T61" s="203">
        <v>0</v>
      </c>
      <c r="U61" s="203">
        <v>1.48</v>
      </c>
      <c r="V61" s="203">
        <v>0.15</v>
      </c>
      <c r="W61" s="203">
        <v>0.33</v>
      </c>
      <c r="X61" s="203">
        <v>1.59</v>
      </c>
      <c r="Y61" s="203">
        <v>0</v>
      </c>
      <c r="Z61" s="203">
        <v>2.17</v>
      </c>
      <c r="AA61" s="203">
        <v>0.74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23.43</v>
      </c>
      <c r="AH61" s="203">
        <v>0</v>
      </c>
      <c r="AI61" s="203">
        <v>39.14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10.79</v>
      </c>
      <c r="D62" s="203">
        <v>2.2599999999999998</v>
      </c>
      <c r="E62" s="203">
        <v>0</v>
      </c>
      <c r="F62" s="203">
        <v>16.32</v>
      </c>
      <c r="G62" s="203">
        <v>5</v>
      </c>
      <c r="H62" s="203">
        <v>0</v>
      </c>
      <c r="I62" s="203">
        <v>17.989999999999998</v>
      </c>
      <c r="J62" s="203">
        <v>0.84</v>
      </c>
      <c r="K62" s="203">
        <v>0.1</v>
      </c>
      <c r="L62" s="203">
        <v>16.14</v>
      </c>
      <c r="M62" s="203">
        <v>0.49</v>
      </c>
      <c r="N62" s="203">
        <v>1.27</v>
      </c>
      <c r="O62" s="203">
        <v>0</v>
      </c>
      <c r="P62" s="203">
        <v>1.5</v>
      </c>
      <c r="Q62" s="203">
        <v>0.24</v>
      </c>
      <c r="R62" s="203">
        <v>0.45</v>
      </c>
      <c r="S62" s="203">
        <v>0.28999999999999998</v>
      </c>
      <c r="T62" s="203">
        <v>0</v>
      </c>
      <c r="U62" s="203">
        <v>1.48</v>
      </c>
      <c r="V62" s="203">
        <v>0.15</v>
      </c>
      <c r="W62" s="203">
        <v>0.33</v>
      </c>
      <c r="X62" s="203">
        <v>1.59</v>
      </c>
      <c r="Y62" s="203">
        <v>0</v>
      </c>
      <c r="Z62" s="203">
        <v>2.17</v>
      </c>
      <c r="AA62" s="203">
        <v>0.74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23.43</v>
      </c>
      <c r="AH62" s="203">
        <v>0</v>
      </c>
      <c r="AI62" s="203">
        <v>39.14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10.79</v>
      </c>
      <c r="D63" s="203">
        <v>2.2599999999999998</v>
      </c>
      <c r="E63" s="203">
        <v>0</v>
      </c>
      <c r="F63" s="203">
        <v>16.32</v>
      </c>
      <c r="G63" s="203">
        <v>5</v>
      </c>
      <c r="H63" s="203">
        <v>0</v>
      </c>
      <c r="I63" s="203">
        <v>17.989999999999998</v>
      </c>
      <c r="J63" s="203">
        <v>0.84</v>
      </c>
      <c r="K63" s="203">
        <v>0.1</v>
      </c>
      <c r="L63" s="203">
        <v>16.14</v>
      </c>
      <c r="M63" s="203">
        <v>0.49</v>
      </c>
      <c r="N63" s="203">
        <v>1.27</v>
      </c>
      <c r="O63" s="203">
        <v>0</v>
      </c>
      <c r="P63" s="203">
        <v>1.5</v>
      </c>
      <c r="Q63" s="203">
        <v>0.24</v>
      </c>
      <c r="R63" s="203">
        <v>0.45</v>
      </c>
      <c r="S63" s="203">
        <v>0.28999999999999998</v>
      </c>
      <c r="T63" s="203">
        <v>0</v>
      </c>
      <c r="U63" s="203">
        <v>1.48</v>
      </c>
      <c r="V63" s="203">
        <v>0.15</v>
      </c>
      <c r="W63" s="203">
        <v>0.33</v>
      </c>
      <c r="X63" s="203">
        <v>1.59</v>
      </c>
      <c r="Y63" s="203">
        <v>0</v>
      </c>
      <c r="Z63" s="203">
        <v>2.17</v>
      </c>
      <c r="AA63" s="203">
        <v>0.86</v>
      </c>
      <c r="AB63" s="203">
        <v>0</v>
      </c>
      <c r="AC63" s="203">
        <v>15.21</v>
      </c>
      <c r="AD63" s="203">
        <v>0</v>
      </c>
      <c r="AE63" s="203">
        <v>0</v>
      </c>
      <c r="AF63" s="203">
        <v>0</v>
      </c>
      <c r="AG63" s="203">
        <v>23.43</v>
      </c>
      <c r="AH63" s="203">
        <v>0</v>
      </c>
      <c r="AI63" s="203">
        <v>39.14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10.79</v>
      </c>
      <c r="D64" s="203">
        <v>2.2599999999999998</v>
      </c>
      <c r="E64" s="203">
        <v>0</v>
      </c>
      <c r="F64" s="203">
        <v>16.32</v>
      </c>
      <c r="G64" s="203">
        <v>5</v>
      </c>
      <c r="H64" s="203">
        <v>0</v>
      </c>
      <c r="I64" s="203">
        <v>17.989999999999998</v>
      </c>
      <c r="J64" s="203">
        <v>0.84</v>
      </c>
      <c r="K64" s="203">
        <v>0.1</v>
      </c>
      <c r="L64" s="203">
        <v>16.14</v>
      </c>
      <c r="M64" s="203">
        <v>0.49</v>
      </c>
      <c r="N64" s="203">
        <v>1.27</v>
      </c>
      <c r="O64" s="203">
        <v>0</v>
      </c>
      <c r="P64" s="203">
        <v>1.5</v>
      </c>
      <c r="Q64" s="203">
        <v>0.23</v>
      </c>
      <c r="R64" s="203">
        <v>0.45</v>
      </c>
      <c r="S64" s="203">
        <v>0.28999999999999998</v>
      </c>
      <c r="T64" s="203">
        <v>0</v>
      </c>
      <c r="U64" s="203">
        <v>1.48</v>
      </c>
      <c r="V64" s="203">
        <v>0.15</v>
      </c>
      <c r="W64" s="203">
        <v>0.33</v>
      </c>
      <c r="X64" s="203">
        <v>1.59</v>
      </c>
      <c r="Y64" s="203">
        <v>0</v>
      </c>
      <c r="Z64" s="203">
        <v>2.17</v>
      </c>
      <c r="AA64" s="203">
        <v>0.86</v>
      </c>
      <c r="AB64" s="203">
        <v>0</v>
      </c>
      <c r="AC64" s="203">
        <v>16.600000000000001</v>
      </c>
      <c r="AD64" s="203">
        <v>0</v>
      </c>
      <c r="AE64" s="203">
        <v>0</v>
      </c>
      <c r="AF64" s="203">
        <v>0</v>
      </c>
      <c r="AG64" s="203">
        <v>23.43</v>
      </c>
      <c r="AH64" s="203">
        <v>0</v>
      </c>
      <c r="AI64" s="203">
        <v>39.14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10.79</v>
      </c>
      <c r="D65" s="203">
        <v>2.2599999999999998</v>
      </c>
      <c r="E65" s="203">
        <v>0</v>
      </c>
      <c r="F65" s="203">
        <v>16.32</v>
      </c>
      <c r="G65" s="203">
        <v>5</v>
      </c>
      <c r="H65" s="203">
        <v>0</v>
      </c>
      <c r="I65" s="203">
        <v>17.989999999999998</v>
      </c>
      <c r="J65" s="203">
        <v>0.84</v>
      </c>
      <c r="K65" s="203">
        <v>0.1</v>
      </c>
      <c r="L65" s="203">
        <v>16.13</v>
      </c>
      <c r="M65" s="203">
        <v>0.49</v>
      </c>
      <c r="N65" s="203">
        <v>1.27</v>
      </c>
      <c r="O65" s="203">
        <v>0</v>
      </c>
      <c r="P65" s="203">
        <v>1.5</v>
      </c>
      <c r="Q65" s="203">
        <v>0.23</v>
      </c>
      <c r="R65" s="203">
        <v>0.45</v>
      </c>
      <c r="S65" s="203">
        <v>0.28000000000000003</v>
      </c>
      <c r="T65" s="203">
        <v>0</v>
      </c>
      <c r="U65" s="203">
        <v>1.48</v>
      </c>
      <c r="V65" s="203">
        <v>0.15</v>
      </c>
      <c r="W65" s="203">
        <v>0.33</v>
      </c>
      <c r="X65" s="203">
        <v>1.59</v>
      </c>
      <c r="Y65" s="203">
        <v>0</v>
      </c>
      <c r="Z65" s="203">
        <v>2.17</v>
      </c>
      <c r="AA65" s="203">
        <v>0.86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23.43</v>
      </c>
      <c r="AH65" s="203">
        <v>0</v>
      </c>
      <c r="AI65" s="203">
        <v>39.14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10.79</v>
      </c>
      <c r="D66" s="203">
        <v>2.2599999999999998</v>
      </c>
      <c r="E66" s="203">
        <v>0</v>
      </c>
      <c r="F66" s="203">
        <v>16.32</v>
      </c>
      <c r="G66" s="203">
        <v>5</v>
      </c>
      <c r="H66" s="203">
        <v>0</v>
      </c>
      <c r="I66" s="203">
        <v>17.989999999999998</v>
      </c>
      <c r="J66" s="203">
        <v>0.84</v>
      </c>
      <c r="K66" s="203">
        <v>0.1</v>
      </c>
      <c r="L66" s="203">
        <v>16.13</v>
      </c>
      <c r="M66" s="203">
        <v>0.49</v>
      </c>
      <c r="N66" s="203">
        <v>1.27</v>
      </c>
      <c r="O66" s="203">
        <v>0</v>
      </c>
      <c r="P66" s="203">
        <v>1.5</v>
      </c>
      <c r="Q66" s="203">
        <v>0.23</v>
      </c>
      <c r="R66" s="203">
        <v>0.45</v>
      </c>
      <c r="S66" s="203">
        <v>0.28000000000000003</v>
      </c>
      <c r="T66" s="203">
        <v>0</v>
      </c>
      <c r="U66" s="203">
        <v>1.48</v>
      </c>
      <c r="V66" s="203">
        <v>0.15</v>
      </c>
      <c r="W66" s="203">
        <v>0.33</v>
      </c>
      <c r="X66" s="203">
        <v>1.59</v>
      </c>
      <c r="Y66" s="203">
        <v>0</v>
      </c>
      <c r="Z66" s="203">
        <v>2.17</v>
      </c>
      <c r="AA66" s="203">
        <v>0.86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23.43</v>
      </c>
      <c r="AH66" s="203">
        <v>0</v>
      </c>
      <c r="AI66" s="203">
        <v>39.14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10.79</v>
      </c>
      <c r="D67" s="203">
        <v>2.2599999999999998</v>
      </c>
      <c r="E67" s="203">
        <v>0</v>
      </c>
      <c r="F67" s="203">
        <v>16.32</v>
      </c>
      <c r="G67" s="203">
        <v>5</v>
      </c>
      <c r="H67" s="203">
        <v>0</v>
      </c>
      <c r="I67" s="203">
        <v>18.16</v>
      </c>
      <c r="J67" s="203">
        <v>0.67</v>
      </c>
      <c r="K67" s="203">
        <v>0.1</v>
      </c>
      <c r="L67" s="203">
        <v>16.13</v>
      </c>
      <c r="M67" s="203">
        <v>0.49</v>
      </c>
      <c r="N67" s="203">
        <v>1.27</v>
      </c>
      <c r="O67" s="203">
        <v>0</v>
      </c>
      <c r="P67" s="203">
        <v>1.5</v>
      </c>
      <c r="Q67" s="203">
        <v>0.23</v>
      </c>
      <c r="R67" s="203">
        <v>0.45</v>
      </c>
      <c r="S67" s="203">
        <v>0.28999999999999998</v>
      </c>
      <c r="T67" s="203">
        <v>0</v>
      </c>
      <c r="U67" s="203">
        <v>1.46</v>
      </c>
      <c r="V67" s="203">
        <v>0.15</v>
      </c>
      <c r="W67" s="203">
        <v>0.33</v>
      </c>
      <c r="X67" s="203">
        <v>1.59</v>
      </c>
      <c r="Y67" s="203">
        <v>0</v>
      </c>
      <c r="Z67" s="203">
        <v>2.17</v>
      </c>
      <c r="AA67" s="203">
        <v>0.86</v>
      </c>
      <c r="AB67" s="203">
        <v>0</v>
      </c>
      <c r="AC67" s="203">
        <v>17.079999999999998</v>
      </c>
      <c r="AD67" s="203">
        <v>0</v>
      </c>
      <c r="AE67" s="203">
        <v>0</v>
      </c>
      <c r="AF67" s="203">
        <v>0</v>
      </c>
      <c r="AG67" s="203">
        <v>23.43</v>
      </c>
      <c r="AH67" s="203">
        <v>0</v>
      </c>
      <c r="AI67" s="203">
        <v>39.14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10.79</v>
      </c>
      <c r="D68" s="203">
        <v>0.08</v>
      </c>
      <c r="E68" s="203">
        <v>0</v>
      </c>
      <c r="F68" s="203">
        <v>16.32</v>
      </c>
      <c r="G68" s="203">
        <v>5</v>
      </c>
      <c r="H68" s="203">
        <v>0</v>
      </c>
      <c r="I68" s="203">
        <v>18.16</v>
      </c>
      <c r="J68" s="203">
        <v>0.67</v>
      </c>
      <c r="K68" s="203">
        <v>0.1</v>
      </c>
      <c r="L68" s="203">
        <v>16.13</v>
      </c>
      <c r="M68" s="203">
        <v>0.49</v>
      </c>
      <c r="N68" s="203">
        <v>1.27</v>
      </c>
      <c r="O68" s="203">
        <v>0</v>
      </c>
      <c r="P68" s="203">
        <v>1.5</v>
      </c>
      <c r="Q68" s="203">
        <v>0.23</v>
      </c>
      <c r="R68" s="203">
        <v>0.45</v>
      </c>
      <c r="S68" s="203">
        <v>0.28999999999999998</v>
      </c>
      <c r="T68" s="203">
        <v>0</v>
      </c>
      <c r="U68" s="203">
        <v>1.46</v>
      </c>
      <c r="V68" s="203">
        <v>0.15</v>
      </c>
      <c r="W68" s="203">
        <v>0.33</v>
      </c>
      <c r="X68" s="203">
        <v>1.59</v>
      </c>
      <c r="Y68" s="203">
        <v>0</v>
      </c>
      <c r="Z68" s="203">
        <v>2.17</v>
      </c>
      <c r="AA68" s="203">
        <v>0.86</v>
      </c>
      <c r="AB68" s="203">
        <v>0</v>
      </c>
      <c r="AC68" s="203">
        <v>17.079999999999998</v>
      </c>
      <c r="AD68" s="203">
        <v>0</v>
      </c>
      <c r="AE68" s="203">
        <v>0</v>
      </c>
      <c r="AF68" s="203">
        <v>0</v>
      </c>
      <c r="AG68" s="203">
        <v>23.43</v>
      </c>
      <c r="AH68" s="203">
        <v>0</v>
      </c>
      <c r="AI68" s="203">
        <v>39.14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10.79</v>
      </c>
      <c r="D69" s="203">
        <v>0.08</v>
      </c>
      <c r="E69" s="203">
        <v>0</v>
      </c>
      <c r="F69" s="203">
        <v>16.32</v>
      </c>
      <c r="G69" s="203">
        <v>0.17</v>
      </c>
      <c r="H69" s="203">
        <v>0</v>
      </c>
      <c r="I69" s="203">
        <v>18.16</v>
      </c>
      <c r="J69" s="203">
        <v>0.67</v>
      </c>
      <c r="K69" s="203">
        <v>0.1</v>
      </c>
      <c r="L69" s="203">
        <v>16.13</v>
      </c>
      <c r="M69" s="203">
        <v>0.49</v>
      </c>
      <c r="N69" s="203">
        <v>1.27</v>
      </c>
      <c r="O69" s="203">
        <v>0</v>
      </c>
      <c r="P69" s="203">
        <v>1.5</v>
      </c>
      <c r="Q69" s="203">
        <v>0.23</v>
      </c>
      <c r="R69" s="203">
        <v>0.45</v>
      </c>
      <c r="S69" s="203">
        <v>0.28000000000000003</v>
      </c>
      <c r="T69" s="203">
        <v>0</v>
      </c>
      <c r="U69" s="203">
        <v>1.46</v>
      </c>
      <c r="V69" s="203">
        <v>0.15</v>
      </c>
      <c r="W69" s="203">
        <v>0.33</v>
      </c>
      <c r="X69" s="203">
        <v>1.59</v>
      </c>
      <c r="Y69" s="203">
        <v>0</v>
      </c>
      <c r="Z69" s="203">
        <v>2.17</v>
      </c>
      <c r="AA69" s="203">
        <v>0.86</v>
      </c>
      <c r="AB69" s="203">
        <v>0</v>
      </c>
      <c r="AC69" s="203">
        <v>17.079999999999998</v>
      </c>
      <c r="AD69" s="203">
        <v>0</v>
      </c>
      <c r="AE69" s="203">
        <v>0</v>
      </c>
      <c r="AF69" s="203">
        <v>0</v>
      </c>
      <c r="AG69" s="203">
        <v>23.43</v>
      </c>
      <c r="AH69" s="203">
        <v>0</v>
      </c>
      <c r="AI69" s="203">
        <v>39.14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10.79</v>
      </c>
      <c r="D70" s="203">
        <v>0.08</v>
      </c>
      <c r="E70" s="203">
        <v>0</v>
      </c>
      <c r="F70" s="203">
        <v>16.32</v>
      </c>
      <c r="G70" s="203">
        <v>0.17</v>
      </c>
      <c r="H70" s="203">
        <v>0</v>
      </c>
      <c r="I70" s="203">
        <v>18.16</v>
      </c>
      <c r="J70" s="203">
        <v>0.67</v>
      </c>
      <c r="K70" s="203">
        <v>0.1</v>
      </c>
      <c r="L70" s="203">
        <v>16.13</v>
      </c>
      <c r="M70" s="203">
        <v>0.49</v>
      </c>
      <c r="N70" s="203">
        <v>1.27</v>
      </c>
      <c r="O70" s="203">
        <v>0</v>
      </c>
      <c r="P70" s="203">
        <v>1.5</v>
      </c>
      <c r="Q70" s="203">
        <v>0.23</v>
      </c>
      <c r="R70" s="203">
        <v>0.45</v>
      </c>
      <c r="S70" s="203">
        <v>0.28000000000000003</v>
      </c>
      <c r="T70" s="203">
        <v>0</v>
      </c>
      <c r="U70" s="203">
        <v>1.46</v>
      </c>
      <c r="V70" s="203">
        <v>0.15</v>
      </c>
      <c r="W70" s="203">
        <v>0.33</v>
      </c>
      <c r="X70" s="203">
        <v>1.59</v>
      </c>
      <c r="Y70" s="203">
        <v>0</v>
      </c>
      <c r="Z70" s="203">
        <v>2.17</v>
      </c>
      <c r="AA70" s="203">
        <v>0.86</v>
      </c>
      <c r="AB70" s="203">
        <v>0</v>
      </c>
      <c r="AC70" s="203">
        <v>17.079999999999998</v>
      </c>
      <c r="AD70" s="203">
        <v>0</v>
      </c>
      <c r="AE70" s="203">
        <v>0</v>
      </c>
      <c r="AF70" s="203">
        <v>0</v>
      </c>
      <c r="AG70" s="203">
        <v>23.43</v>
      </c>
      <c r="AH70" s="203">
        <v>0</v>
      </c>
      <c r="AI70" s="203">
        <v>39.14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10.79</v>
      </c>
      <c r="D71" s="203">
        <v>1.25</v>
      </c>
      <c r="E71" s="203">
        <v>0</v>
      </c>
      <c r="F71" s="203">
        <v>16.32</v>
      </c>
      <c r="G71" s="203">
        <v>0.17</v>
      </c>
      <c r="H71" s="203">
        <v>0</v>
      </c>
      <c r="I71" s="203">
        <v>18.16</v>
      </c>
      <c r="J71" s="203">
        <v>0.67</v>
      </c>
      <c r="K71" s="203">
        <v>0.1</v>
      </c>
      <c r="L71" s="203">
        <v>16.13</v>
      </c>
      <c r="M71" s="203">
        <v>0.49</v>
      </c>
      <c r="N71" s="203">
        <v>1.27</v>
      </c>
      <c r="O71" s="203">
        <v>0</v>
      </c>
      <c r="P71" s="203">
        <v>1.5</v>
      </c>
      <c r="Q71" s="203">
        <v>0.23</v>
      </c>
      <c r="R71" s="203">
        <v>0.45</v>
      </c>
      <c r="S71" s="203">
        <v>0.28000000000000003</v>
      </c>
      <c r="T71" s="203">
        <v>0</v>
      </c>
      <c r="U71" s="203">
        <v>1.46</v>
      </c>
      <c r="V71" s="203">
        <v>0.15</v>
      </c>
      <c r="W71" s="203">
        <v>0.33</v>
      </c>
      <c r="X71" s="203">
        <v>1.59</v>
      </c>
      <c r="Y71" s="203">
        <v>0</v>
      </c>
      <c r="Z71" s="203">
        <v>2.17</v>
      </c>
      <c r="AA71" s="203">
        <v>0.86</v>
      </c>
      <c r="AB71" s="203">
        <v>0</v>
      </c>
      <c r="AC71" s="203">
        <v>17.079999999999998</v>
      </c>
      <c r="AD71" s="203">
        <v>0</v>
      </c>
      <c r="AE71" s="203">
        <v>0</v>
      </c>
      <c r="AF71" s="203">
        <v>0</v>
      </c>
      <c r="AG71" s="203">
        <v>23.43</v>
      </c>
      <c r="AH71" s="203">
        <v>0</v>
      </c>
      <c r="AI71" s="203">
        <v>39.14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1.1399999999999999</v>
      </c>
      <c r="D72" s="203">
        <v>2.2599999999999998</v>
      </c>
      <c r="E72" s="203">
        <v>0</v>
      </c>
      <c r="F72" s="203">
        <v>16.32</v>
      </c>
      <c r="G72" s="203">
        <v>0.17</v>
      </c>
      <c r="H72" s="203">
        <v>0</v>
      </c>
      <c r="I72" s="203">
        <v>18.16</v>
      </c>
      <c r="J72" s="203">
        <v>0.67</v>
      </c>
      <c r="K72" s="203">
        <v>0.1</v>
      </c>
      <c r="L72" s="203">
        <v>16.13</v>
      </c>
      <c r="M72" s="203">
        <v>0.49</v>
      </c>
      <c r="N72" s="203">
        <v>1.27</v>
      </c>
      <c r="O72" s="203">
        <v>0</v>
      </c>
      <c r="P72" s="203">
        <v>1.5</v>
      </c>
      <c r="Q72" s="203">
        <v>0.23</v>
      </c>
      <c r="R72" s="203">
        <v>0.45</v>
      </c>
      <c r="S72" s="203">
        <v>0.28000000000000003</v>
      </c>
      <c r="T72" s="203">
        <v>0</v>
      </c>
      <c r="U72" s="203">
        <v>1.46</v>
      </c>
      <c r="V72" s="203">
        <v>0.15</v>
      </c>
      <c r="W72" s="203">
        <v>0.33</v>
      </c>
      <c r="X72" s="203">
        <v>1.59</v>
      </c>
      <c r="Y72" s="203">
        <v>0</v>
      </c>
      <c r="Z72" s="203">
        <v>2.17</v>
      </c>
      <c r="AA72" s="203">
        <v>0.86</v>
      </c>
      <c r="AB72" s="203">
        <v>0</v>
      </c>
      <c r="AC72" s="203">
        <v>17.079999999999998</v>
      </c>
      <c r="AD72" s="203">
        <v>0</v>
      </c>
      <c r="AE72" s="203">
        <v>0</v>
      </c>
      <c r="AF72" s="203">
        <v>0</v>
      </c>
      <c r="AG72" s="203">
        <v>23.43</v>
      </c>
      <c r="AH72" s="203">
        <v>0</v>
      </c>
      <c r="AI72" s="203">
        <v>39.14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1.1399999999999999</v>
      </c>
      <c r="D73" s="203">
        <v>2.2599999999999998</v>
      </c>
      <c r="E73" s="203">
        <v>0</v>
      </c>
      <c r="F73" s="203">
        <v>16.32</v>
      </c>
      <c r="G73" s="203">
        <v>5</v>
      </c>
      <c r="H73" s="203">
        <v>0</v>
      </c>
      <c r="I73" s="203">
        <v>18.16</v>
      </c>
      <c r="J73" s="203">
        <v>0.67</v>
      </c>
      <c r="K73" s="203">
        <v>0.1</v>
      </c>
      <c r="L73" s="203">
        <v>16.13</v>
      </c>
      <c r="M73" s="203">
        <v>0.49</v>
      </c>
      <c r="N73" s="203">
        <v>1.27</v>
      </c>
      <c r="O73" s="203">
        <v>0</v>
      </c>
      <c r="P73" s="203">
        <v>1.5</v>
      </c>
      <c r="Q73" s="203">
        <v>0.23</v>
      </c>
      <c r="R73" s="203">
        <v>0.45</v>
      </c>
      <c r="S73" s="203">
        <v>0.28000000000000003</v>
      </c>
      <c r="T73" s="203">
        <v>0</v>
      </c>
      <c r="U73" s="203">
        <v>1.46</v>
      </c>
      <c r="V73" s="203">
        <v>0.15</v>
      </c>
      <c r="W73" s="203">
        <v>0.32</v>
      </c>
      <c r="X73" s="203">
        <v>1.59</v>
      </c>
      <c r="Y73" s="203">
        <v>0</v>
      </c>
      <c r="Z73" s="203">
        <v>2.17</v>
      </c>
      <c r="AA73" s="203">
        <v>0.86</v>
      </c>
      <c r="AB73" s="203">
        <v>0</v>
      </c>
      <c r="AC73" s="203">
        <v>16.850000000000001</v>
      </c>
      <c r="AD73" s="203">
        <v>0</v>
      </c>
      <c r="AE73" s="203">
        <v>0</v>
      </c>
      <c r="AF73" s="203">
        <v>0</v>
      </c>
      <c r="AG73" s="203">
        <v>23.43</v>
      </c>
      <c r="AH73" s="203">
        <v>0</v>
      </c>
      <c r="AI73" s="203">
        <v>39.14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1.1399999999999999</v>
      </c>
      <c r="D74" s="203">
        <v>2.2599999999999998</v>
      </c>
      <c r="E74" s="203">
        <v>0</v>
      </c>
      <c r="F74" s="203">
        <v>16.32</v>
      </c>
      <c r="G74" s="203">
        <v>5</v>
      </c>
      <c r="H74" s="203">
        <v>0</v>
      </c>
      <c r="I74" s="203">
        <v>18.16</v>
      </c>
      <c r="J74" s="203">
        <v>0.67</v>
      </c>
      <c r="K74" s="203">
        <v>0.1</v>
      </c>
      <c r="L74" s="203">
        <v>16.13</v>
      </c>
      <c r="M74" s="203">
        <v>0.49</v>
      </c>
      <c r="N74" s="203">
        <v>1.27</v>
      </c>
      <c r="O74" s="203">
        <v>0</v>
      </c>
      <c r="P74" s="203">
        <v>1.5</v>
      </c>
      <c r="Q74" s="203">
        <v>0.23</v>
      </c>
      <c r="R74" s="203">
        <v>0.45</v>
      </c>
      <c r="S74" s="203">
        <v>0.28000000000000003</v>
      </c>
      <c r="T74" s="203">
        <v>0</v>
      </c>
      <c r="U74" s="203">
        <v>1.46</v>
      </c>
      <c r="V74" s="203">
        <v>0.15</v>
      </c>
      <c r="W74" s="203">
        <v>0.33</v>
      </c>
      <c r="X74" s="203">
        <v>1.59</v>
      </c>
      <c r="Y74" s="203">
        <v>0</v>
      </c>
      <c r="Z74" s="203">
        <v>2.17</v>
      </c>
      <c r="AA74" s="203">
        <v>0.86</v>
      </c>
      <c r="AB74" s="203">
        <v>0</v>
      </c>
      <c r="AC74" s="203">
        <v>16.850000000000001</v>
      </c>
      <c r="AD74" s="203">
        <v>0</v>
      </c>
      <c r="AE74" s="203">
        <v>0</v>
      </c>
      <c r="AF74" s="203">
        <v>0</v>
      </c>
      <c r="AG74" s="203">
        <v>23.43</v>
      </c>
      <c r="AH74" s="203">
        <v>0</v>
      </c>
      <c r="AI74" s="203">
        <v>39.14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10.79</v>
      </c>
      <c r="D75" s="203">
        <v>2.2599999999999998</v>
      </c>
      <c r="E75" s="203">
        <v>0</v>
      </c>
      <c r="F75" s="203">
        <v>14.66</v>
      </c>
      <c r="G75" s="203">
        <v>6.66</v>
      </c>
      <c r="H75" s="203">
        <v>0</v>
      </c>
      <c r="I75" s="203">
        <v>18.16</v>
      </c>
      <c r="J75" s="203">
        <v>0.67</v>
      </c>
      <c r="K75" s="203">
        <v>0.1</v>
      </c>
      <c r="L75" s="203">
        <v>16.13</v>
      </c>
      <c r="M75" s="203">
        <v>0.49</v>
      </c>
      <c r="N75" s="203">
        <v>1.27</v>
      </c>
      <c r="O75" s="203">
        <v>0</v>
      </c>
      <c r="P75" s="203">
        <v>1.5</v>
      </c>
      <c r="Q75" s="203">
        <v>0.23</v>
      </c>
      <c r="R75" s="203">
        <v>0.45</v>
      </c>
      <c r="S75" s="203">
        <v>0.28000000000000003</v>
      </c>
      <c r="T75" s="203">
        <v>0</v>
      </c>
      <c r="U75" s="203">
        <v>1.46</v>
      </c>
      <c r="V75" s="203">
        <v>0.15</v>
      </c>
      <c r="W75" s="203">
        <v>0.33</v>
      </c>
      <c r="X75" s="203">
        <v>1.59</v>
      </c>
      <c r="Y75" s="203">
        <v>0</v>
      </c>
      <c r="Z75" s="203">
        <v>1.79</v>
      </c>
      <c r="AA75" s="203">
        <v>0.86</v>
      </c>
      <c r="AB75" s="203">
        <v>0</v>
      </c>
      <c r="AC75" s="203">
        <v>16.850000000000001</v>
      </c>
      <c r="AD75" s="203">
        <v>0</v>
      </c>
      <c r="AE75" s="203">
        <v>0</v>
      </c>
      <c r="AF75" s="203">
        <v>0</v>
      </c>
      <c r="AG75" s="203">
        <v>23.43</v>
      </c>
      <c r="AH75" s="203">
        <v>0</v>
      </c>
      <c r="AI75" s="203">
        <v>39.14</v>
      </c>
      <c r="AJ75" s="203">
        <v>0</v>
      </c>
      <c r="AK75" s="203">
        <v>1.74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10.79</v>
      </c>
      <c r="D76" s="203">
        <v>2.2599999999999998</v>
      </c>
      <c r="E76" s="203">
        <v>0</v>
      </c>
      <c r="F76" s="203">
        <v>8.34</v>
      </c>
      <c r="G76" s="203">
        <v>3.33</v>
      </c>
      <c r="H76" s="203">
        <v>0</v>
      </c>
      <c r="I76" s="203">
        <v>18.16</v>
      </c>
      <c r="J76" s="203">
        <v>0.67</v>
      </c>
      <c r="K76" s="203">
        <v>0.1</v>
      </c>
      <c r="L76" s="203">
        <v>16.13</v>
      </c>
      <c r="M76" s="203">
        <v>0.49</v>
      </c>
      <c r="N76" s="203">
        <v>1.27</v>
      </c>
      <c r="O76" s="203">
        <v>0</v>
      </c>
      <c r="P76" s="203">
        <v>1.5</v>
      </c>
      <c r="Q76" s="203">
        <v>0.23</v>
      </c>
      <c r="R76" s="203">
        <v>0.45</v>
      </c>
      <c r="S76" s="203">
        <v>0.28000000000000003</v>
      </c>
      <c r="T76" s="203">
        <v>0</v>
      </c>
      <c r="U76" s="203">
        <v>1.46</v>
      </c>
      <c r="V76" s="203">
        <v>0.15</v>
      </c>
      <c r="W76" s="203">
        <v>0.33</v>
      </c>
      <c r="X76" s="203">
        <v>1.59</v>
      </c>
      <c r="Y76" s="203">
        <v>0</v>
      </c>
      <c r="Z76" s="203">
        <v>1.79</v>
      </c>
      <c r="AA76" s="203">
        <v>0.86</v>
      </c>
      <c r="AB76" s="203">
        <v>0</v>
      </c>
      <c r="AC76" s="203">
        <v>16.850000000000001</v>
      </c>
      <c r="AD76" s="203">
        <v>0</v>
      </c>
      <c r="AE76" s="203">
        <v>0</v>
      </c>
      <c r="AF76" s="203">
        <v>0</v>
      </c>
      <c r="AG76" s="203">
        <v>23.43</v>
      </c>
      <c r="AH76" s="203">
        <v>0</v>
      </c>
      <c r="AI76" s="203">
        <v>39.14</v>
      </c>
      <c r="AJ76" s="203">
        <v>0</v>
      </c>
      <c r="AK76" s="203">
        <v>1.74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10.79</v>
      </c>
      <c r="D77" s="203">
        <v>2.2599999999999998</v>
      </c>
      <c r="E77" s="203">
        <v>0</v>
      </c>
      <c r="F77" s="203">
        <v>8.34</v>
      </c>
      <c r="G77" s="203">
        <v>3.33</v>
      </c>
      <c r="H77" s="203">
        <v>0</v>
      </c>
      <c r="I77" s="203">
        <v>18.16</v>
      </c>
      <c r="J77" s="203">
        <v>0.67</v>
      </c>
      <c r="K77" s="203">
        <v>0.1</v>
      </c>
      <c r="L77" s="203">
        <v>16.13</v>
      </c>
      <c r="M77" s="203">
        <v>0.49</v>
      </c>
      <c r="N77" s="203">
        <v>1.27</v>
      </c>
      <c r="O77" s="203">
        <v>0</v>
      </c>
      <c r="P77" s="203">
        <v>1.5</v>
      </c>
      <c r="Q77" s="203">
        <v>0.23</v>
      </c>
      <c r="R77" s="203">
        <v>0.45</v>
      </c>
      <c r="S77" s="203">
        <v>0.28000000000000003</v>
      </c>
      <c r="T77" s="203">
        <v>0</v>
      </c>
      <c r="U77" s="203">
        <v>1.49</v>
      </c>
      <c r="V77" s="203">
        <v>0.15</v>
      </c>
      <c r="W77" s="203">
        <v>0.33</v>
      </c>
      <c r="X77" s="203">
        <v>1.59</v>
      </c>
      <c r="Y77" s="203">
        <v>0</v>
      </c>
      <c r="Z77" s="203">
        <v>2.41</v>
      </c>
      <c r="AA77" s="203">
        <v>0.86</v>
      </c>
      <c r="AB77" s="203">
        <v>0</v>
      </c>
      <c r="AC77" s="203">
        <v>16.62</v>
      </c>
      <c r="AD77" s="203">
        <v>0</v>
      </c>
      <c r="AE77" s="203">
        <v>0</v>
      </c>
      <c r="AF77" s="203">
        <v>0</v>
      </c>
      <c r="AG77" s="203">
        <v>23.43</v>
      </c>
      <c r="AH77" s="203">
        <v>0</v>
      </c>
      <c r="AI77" s="203">
        <v>39.14</v>
      </c>
      <c r="AJ77" s="203">
        <v>0</v>
      </c>
      <c r="AK77" s="203">
        <v>1.74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10.79</v>
      </c>
      <c r="D78" s="203">
        <v>2.2599999999999998</v>
      </c>
      <c r="E78" s="203">
        <v>0</v>
      </c>
      <c r="F78" s="203">
        <v>8.34</v>
      </c>
      <c r="G78" s="203">
        <v>3.33</v>
      </c>
      <c r="H78" s="203">
        <v>0</v>
      </c>
      <c r="I78" s="203">
        <v>18.16</v>
      </c>
      <c r="J78" s="203">
        <v>0.67</v>
      </c>
      <c r="K78" s="203">
        <v>0.1</v>
      </c>
      <c r="L78" s="203">
        <v>16.13</v>
      </c>
      <c r="M78" s="203">
        <v>0.49</v>
      </c>
      <c r="N78" s="203">
        <v>1.27</v>
      </c>
      <c r="O78" s="203">
        <v>0</v>
      </c>
      <c r="P78" s="203">
        <v>1.5</v>
      </c>
      <c r="Q78" s="203">
        <v>0.23</v>
      </c>
      <c r="R78" s="203">
        <v>0.45</v>
      </c>
      <c r="S78" s="203">
        <v>0.28000000000000003</v>
      </c>
      <c r="T78" s="203">
        <v>0</v>
      </c>
      <c r="U78" s="203">
        <v>1.51</v>
      </c>
      <c r="V78" s="203">
        <v>0.15</v>
      </c>
      <c r="W78" s="203">
        <v>0.33</v>
      </c>
      <c r="X78" s="203">
        <v>1.59</v>
      </c>
      <c r="Y78" s="203">
        <v>0</v>
      </c>
      <c r="Z78" s="203">
        <v>2.41</v>
      </c>
      <c r="AA78" s="203">
        <v>0.86</v>
      </c>
      <c r="AB78" s="203">
        <v>0</v>
      </c>
      <c r="AC78" s="203">
        <v>16.62</v>
      </c>
      <c r="AD78" s="203">
        <v>0</v>
      </c>
      <c r="AE78" s="203">
        <v>0</v>
      </c>
      <c r="AF78" s="203">
        <v>0</v>
      </c>
      <c r="AG78" s="203">
        <v>23.43</v>
      </c>
      <c r="AH78" s="203">
        <v>0</v>
      </c>
      <c r="AI78" s="203">
        <v>39.14</v>
      </c>
      <c r="AJ78" s="203">
        <v>0</v>
      </c>
      <c r="AK78" s="203">
        <v>1.74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10.79</v>
      </c>
      <c r="D79" s="203">
        <v>2.2599999999999998</v>
      </c>
      <c r="E79" s="203">
        <v>0</v>
      </c>
      <c r="F79" s="203">
        <v>8.34</v>
      </c>
      <c r="G79" s="203">
        <v>3.33</v>
      </c>
      <c r="H79" s="203">
        <v>0</v>
      </c>
      <c r="I79" s="203">
        <v>16.48</v>
      </c>
      <c r="J79" s="203">
        <v>0.67</v>
      </c>
      <c r="K79" s="203">
        <v>0.1</v>
      </c>
      <c r="L79" s="203">
        <v>16.13</v>
      </c>
      <c r="M79" s="203">
        <v>0.49</v>
      </c>
      <c r="N79" s="203">
        <v>1.27</v>
      </c>
      <c r="O79" s="203">
        <v>0</v>
      </c>
      <c r="P79" s="203">
        <v>1.5</v>
      </c>
      <c r="Q79" s="203">
        <v>0.23</v>
      </c>
      <c r="R79" s="203">
        <v>0.45</v>
      </c>
      <c r="S79" s="203">
        <v>0.28000000000000003</v>
      </c>
      <c r="T79" s="203">
        <v>0</v>
      </c>
      <c r="U79" s="203">
        <v>1.53</v>
      </c>
      <c r="V79" s="203">
        <v>0.15</v>
      </c>
      <c r="W79" s="203">
        <v>0.32</v>
      </c>
      <c r="X79" s="203">
        <v>1.59</v>
      </c>
      <c r="Y79" s="203">
        <v>0</v>
      </c>
      <c r="Z79" s="203">
        <v>2.41</v>
      </c>
      <c r="AA79" s="203">
        <v>0.86</v>
      </c>
      <c r="AB79" s="203">
        <v>0</v>
      </c>
      <c r="AC79" s="203">
        <v>16.62</v>
      </c>
      <c r="AD79" s="203">
        <v>0</v>
      </c>
      <c r="AE79" s="203">
        <v>0</v>
      </c>
      <c r="AF79" s="203">
        <v>0</v>
      </c>
      <c r="AG79" s="203">
        <v>23.43</v>
      </c>
      <c r="AH79" s="203">
        <v>0</v>
      </c>
      <c r="AI79" s="203">
        <v>39.14</v>
      </c>
      <c r="AJ79" s="203">
        <v>0</v>
      </c>
      <c r="AK79" s="203">
        <v>1.74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10.79</v>
      </c>
      <c r="D80" s="203">
        <v>2.2599999999999998</v>
      </c>
      <c r="E80" s="203">
        <v>0</v>
      </c>
      <c r="F80" s="203">
        <v>8.34</v>
      </c>
      <c r="G80" s="203">
        <v>3.33</v>
      </c>
      <c r="H80" s="203">
        <v>0</v>
      </c>
      <c r="I80" s="203">
        <v>16.48</v>
      </c>
      <c r="J80" s="203">
        <v>0.67</v>
      </c>
      <c r="K80" s="203">
        <v>0.1</v>
      </c>
      <c r="L80" s="203">
        <v>16.13</v>
      </c>
      <c r="M80" s="203">
        <v>0.49</v>
      </c>
      <c r="N80" s="203">
        <v>1.27</v>
      </c>
      <c r="O80" s="203">
        <v>0</v>
      </c>
      <c r="P80" s="203">
        <v>1.5</v>
      </c>
      <c r="Q80" s="203">
        <v>0.23</v>
      </c>
      <c r="R80" s="203">
        <v>0.45</v>
      </c>
      <c r="S80" s="203">
        <v>0.28000000000000003</v>
      </c>
      <c r="T80" s="203">
        <v>0</v>
      </c>
      <c r="U80" s="203">
        <v>1.54</v>
      </c>
      <c r="V80" s="203">
        <v>0.15</v>
      </c>
      <c r="W80" s="203">
        <v>0.33</v>
      </c>
      <c r="X80" s="203">
        <v>1.59</v>
      </c>
      <c r="Y80" s="203">
        <v>0</v>
      </c>
      <c r="Z80" s="203">
        <v>2.41</v>
      </c>
      <c r="AA80" s="203">
        <v>0.86</v>
      </c>
      <c r="AB80" s="203">
        <v>0</v>
      </c>
      <c r="AC80" s="203">
        <v>16.38</v>
      </c>
      <c r="AD80" s="203">
        <v>0</v>
      </c>
      <c r="AE80" s="203">
        <v>0</v>
      </c>
      <c r="AF80" s="203">
        <v>0</v>
      </c>
      <c r="AG80" s="203">
        <v>23.43</v>
      </c>
      <c r="AH80" s="203">
        <v>0</v>
      </c>
      <c r="AI80" s="203">
        <v>39.14</v>
      </c>
      <c r="AJ80" s="203">
        <v>0</v>
      </c>
      <c r="AK80" s="203">
        <v>1.74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10.79</v>
      </c>
      <c r="D81" s="203">
        <v>2.2599999999999998</v>
      </c>
      <c r="E81" s="203">
        <v>0</v>
      </c>
      <c r="F81" s="203">
        <v>8.34</v>
      </c>
      <c r="G81" s="203">
        <v>3.33</v>
      </c>
      <c r="H81" s="203">
        <v>0</v>
      </c>
      <c r="I81" s="203">
        <v>16.48</v>
      </c>
      <c r="J81" s="203">
        <v>0.67</v>
      </c>
      <c r="K81" s="203">
        <v>0.1</v>
      </c>
      <c r="L81" s="203">
        <v>16.13</v>
      </c>
      <c r="M81" s="203">
        <v>0.49</v>
      </c>
      <c r="N81" s="203">
        <v>1.27</v>
      </c>
      <c r="O81" s="203">
        <v>0</v>
      </c>
      <c r="P81" s="203">
        <v>1.5</v>
      </c>
      <c r="Q81" s="203">
        <v>0.23</v>
      </c>
      <c r="R81" s="203">
        <v>0.45</v>
      </c>
      <c r="S81" s="203">
        <v>0.28000000000000003</v>
      </c>
      <c r="T81" s="203">
        <v>0</v>
      </c>
      <c r="U81" s="203">
        <v>1.54</v>
      </c>
      <c r="V81" s="203">
        <v>0.15</v>
      </c>
      <c r="W81" s="203">
        <v>0.33</v>
      </c>
      <c r="X81" s="203">
        <v>1.59</v>
      </c>
      <c r="Y81" s="203">
        <v>0</v>
      </c>
      <c r="Z81" s="203">
        <v>2.41</v>
      </c>
      <c r="AA81" s="203">
        <v>0.86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23.43</v>
      </c>
      <c r="AH81" s="203">
        <v>0</v>
      </c>
      <c r="AI81" s="203">
        <v>39.14</v>
      </c>
      <c r="AJ81" s="203">
        <v>0</v>
      </c>
      <c r="AK81" s="203">
        <v>2.1800000000000002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10.79</v>
      </c>
      <c r="D82" s="203">
        <v>2.2599999999999998</v>
      </c>
      <c r="E82" s="203">
        <v>0</v>
      </c>
      <c r="F82" s="203">
        <v>8.34</v>
      </c>
      <c r="G82" s="203">
        <v>3.33</v>
      </c>
      <c r="H82" s="203">
        <v>0</v>
      </c>
      <c r="I82" s="203">
        <v>16.48</v>
      </c>
      <c r="J82" s="203">
        <v>0.67</v>
      </c>
      <c r="K82" s="203">
        <v>0.1</v>
      </c>
      <c r="L82" s="203">
        <v>16.13</v>
      </c>
      <c r="M82" s="203">
        <v>0.49</v>
      </c>
      <c r="N82" s="203">
        <v>1.27</v>
      </c>
      <c r="O82" s="203">
        <v>0</v>
      </c>
      <c r="P82" s="203">
        <v>1.5</v>
      </c>
      <c r="Q82" s="203">
        <v>0.23</v>
      </c>
      <c r="R82" s="203">
        <v>0.45</v>
      </c>
      <c r="S82" s="203">
        <v>0.28000000000000003</v>
      </c>
      <c r="T82" s="203">
        <v>0</v>
      </c>
      <c r="U82" s="203">
        <v>1.54</v>
      </c>
      <c r="V82" s="203">
        <v>0.15</v>
      </c>
      <c r="W82" s="203">
        <v>0.33</v>
      </c>
      <c r="X82" s="203">
        <v>1.59</v>
      </c>
      <c r="Y82" s="203">
        <v>0</v>
      </c>
      <c r="Z82" s="203">
        <v>2.41</v>
      </c>
      <c r="AA82" s="203">
        <v>0.86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23.43</v>
      </c>
      <c r="AH82" s="203">
        <v>0</v>
      </c>
      <c r="AI82" s="203">
        <v>39.14</v>
      </c>
      <c r="AJ82" s="203">
        <v>0</v>
      </c>
      <c r="AK82" s="203">
        <v>2.1800000000000002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10.79</v>
      </c>
      <c r="D83" s="203">
        <v>2.2599999999999998</v>
      </c>
      <c r="E83" s="203">
        <v>0</v>
      </c>
      <c r="F83" s="203">
        <v>8.34</v>
      </c>
      <c r="G83" s="203">
        <v>3.33</v>
      </c>
      <c r="H83" s="203">
        <v>0</v>
      </c>
      <c r="I83" s="203">
        <v>16.48</v>
      </c>
      <c r="J83" s="203">
        <v>0.67</v>
      </c>
      <c r="K83" s="203">
        <v>0.1</v>
      </c>
      <c r="L83" s="203">
        <v>16.13</v>
      </c>
      <c r="M83" s="203">
        <v>0.49</v>
      </c>
      <c r="N83" s="203">
        <v>1.27</v>
      </c>
      <c r="O83" s="203">
        <v>0</v>
      </c>
      <c r="P83" s="203">
        <v>1.5</v>
      </c>
      <c r="Q83" s="203">
        <v>0.23</v>
      </c>
      <c r="R83" s="203">
        <v>0.45</v>
      </c>
      <c r="S83" s="203">
        <v>0.28000000000000003</v>
      </c>
      <c r="T83" s="203">
        <v>0</v>
      </c>
      <c r="U83" s="203">
        <v>1.63</v>
      </c>
      <c r="V83" s="203">
        <v>0.15</v>
      </c>
      <c r="W83" s="203">
        <v>0.36</v>
      </c>
      <c r="X83" s="203">
        <v>1.59</v>
      </c>
      <c r="Y83" s="203">
        <v>0</v>
      </c>
      <c r="Z83" s="203">
        <v>2.41</v>
      </c>
      <c r="AA83" s="203">
        <v>0.86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23.43</v>
      </c>
      <c r="AH83" s="203">
        <v>0</v>
      </c>
      <c r="AI83" s="203">
        <v>39.14</v>
      </c>
      <c r="AJ83" s="203">
        <v>0</v>
      </c>
      <c r="AK83" s="203">
        <v>2.1800000000000002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10.79</v>
      </c>
      <c r="D84" s="203">
        <v>2.2599999999999998</v>
      </c>
      <c r="E84" s="203">
        <v>0</v>
      </c>
      <c r="F84" s="203">
        <v>8.34</v>
      </c>
      <c r="G84" s="203">
        <v>3.33</v>
      </c>
      <c r="H84" s="203">
        <v>0</v>
      </c>
      <c r="I84" s="203">
        <v>16.48</v>
      </c>
      <c r="J84" s="203">
        <v>0.67</v>
      </c>
      <c r="K84" s="203">
        <v>0.1</v>
      </c>
      <c r="L84" s="203">
        <v>16.13</v>
      </c>
      <c r="M84" s="203">
        <v>0.49</v>
      </c>
      <c r="N84" s="203">
        <v>1.27</v>
      </c>
      <c r="O84" s="203">
        <v>0</v>
      </c>
      <c r="P84" s="203">
        <v>1.5</v>
      </c>
      <c r="Q84" s="203">
        <v>0.23</v>
      </c>
      <c r="R84" s="203">
        <v>0.45</v>
      </c>
      <c r="S84" s="203">
        <v>0.28000000000000003</v>
      </c>
      <c r="T84" s="203">
        <v>0</v>
      </c>
      <c r="U84" s="203">
        <v>1.69</v>
      </c>
      <c r="V84" s="203">
        <v>0.15</v>
      </c>
      <c r="W84" s="203">
        <v>0.36</v>
      </c>
      <c r="X84" s="203">
        <v>1.59</v>
      </c>
      <c r="Y84" s="203">
        <v>0</v>
      </c>
      <c r="Z84" s="203">
        <v>2.41</v>
      </c>
      <c r="AA84" s="203">
        <v>0.86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23.43</v>
      </c>
      <c r="AH84" s="203">
        <v>0</v>
      </c>
      <c r="AI84" s="203">
        <v>39.14</v>
      </c>
      <c r="AJ84" s="203">
        <v>0</v>
      </c>
      <c r="AK84" s="203">
        <v>2.1800000000000002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10.79</v>
      </c>
      <c r="D85" s="203">
        <v>2.2599999999999998</v>
      </c>
      <c r="E85" s="203">
        <v>0</v>
      </c>
      <c r="F85" s="203">
        <v>8.34</v>
      </c>
      <c r="G85" s="203">
        <v>3.33</v>
      </c>
      <c r="H85" s="203">
        <v>0</v>
      </c>
      <c r="I85" s="203">
        <v>16.48</v>
      </c>
      <c r="J85" s="203">
        <v>0.67</v>
      </c>
      <c r="K85" s="203">
        <v>0.1</v>
      </c>
      <c r="L85" s="203">
        <v>16.13</v>
      </c>
      <c r="M85" s="203">
        <v>0.49</v>
      </c>
      <c r="N85" s="203">
        <v>1.27</v>
      </c>
      <c r="O85" s="203">
        <v>0</v>
      </c>
      <c r="P85" s="203">
        <v>1.5</v>
      </c>
      <c r="Q85" s="203">
        <v>0.23</v>
      </c>
      <c r="R85" s="203">
        <v>0.45</v>
      </c>
      <c r="S85" s="203">
        <v>0.28000000000000003</v>
      </c>
      <c r="T85" s="203">
        <v>0</v>
      </c>
      <c r="U85" s="203">
        <v>1.73</v>
      </c>
      <c r="V85" s="203">
        <v>0.15</v>
      </c>
      <c r="W85" s="203">
        <v>0.36</v>
      </c>
      <c r="X85" s="203">
        <v>1.59</v>
      </c>
      <c r="Y85" s="203">
        <v>0</v>
      </c>
      <c r="Z85" s="203">
        <v>2.41</v>
      </c>
      <c r="AA85" s="203">
        <v>0.86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23.43</v>
      </c>
      <c r="AH85" s="203">
        <v>0</v>
      </c>
      <c r="AI85" s="203">
        <v>39.14</v>
      </c>
      <c r="AJ85" s="203">
        <v>0</v>
      </c>
      <c r="AK85" s="203">
        <v>1.74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10.79</v>
      </c>
      <c r="D86" s="203">
        <v>2.2599999999999998</v>
      </c>
      <c r="E86" s="203">
        <v>0</v>
      </c>
      <c r="F86" s="203">
        <v>8.34</v>
      </c>
      <c r="G86" s="203">
        <v>3.33</v>
      </c>
      <c r="H86" s="203">
        <v>0</v>
      </c>
      <c r="I86" s="203">
        <v>16.48</v>
      </c>
      <c r="J86" s="203">
        <v>0.67</v>
      </c>
      <c r="K86" s="203">
        <v>0.1</v>
      </c>
      <c r="L86" s="203">
        <v>16.13</v>
      </c>
      <c r="M86" s="203">
        <v>0.49</v>
      </c>
      <c r="N86" s="203">
        <v>1.27</v>
      </c>
      <c r="O86" s="203">
        <v>0</v>
      </c>
      <c r="P86" s="203">
        <v>1.5</v>
      </c>
      <c r="Q86" s="203">
        <v>0.23</v>
      </c>
      <c r="R86" s="203">
        <v>0.45</v>
      </c>
      <c r="S86" s="203">
        <v>0.28000000000000003</v>
      </c>
      <c r="T86" s="203">
        <v>0</v>
      </c>
      <c r="U86" s="203">
        <v>1.77</v>
      </c>
      <c r="V86" s="203">
        <v>0.15</v>
      </c>
      <c r="W86" s="203">
        <v>0.36</v>
      </c>
      <c r="X86" s="203">
        <v>1.59</v>
      </c>
      <c r="Y86" s="203">
        <v>0</v>
      </c>
      <c r="Z86" s="203">
        <v>2.41</v>
      </c>
      <c r="AA86" s="203">
        <v>0.86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23.43</v>
      </c>
      <c r="AH86" s="203">
        <v>0</v>
      </c>
      <c r="AI86" s="203">
        <v>39.14</v>
      </c>
      <c r="AJ86" s="203">
        <v>0</v>
      </c>
      <c r="AK86" s="203">
        <v>1.74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9.25</v>
      </c>
      <c r="D87" s="203">
        <v>2.2599999999999998</v>
      </c>
      <c r="E87" s="203">
        <v>0</v>
      </c>
      <c r="F87" s="203">
        <v>17.989999999999998</v>
      </c>
      <c r="G87" s="203">
        <v>3.33</v>
      </c>
      <c r="H87" s="203">
        <v>0</v>
      </c>
      <c r="I87" s="203">
        <v>16.48</v>
      </c>
      <c r="J87" s="203">
        <v>0.67</v>
      </c>
      <c r="K87" s="203">
        <v>0.1</v>
      </c>
      <c r="L87" s="203">
        <v>16.14</v>
      </c>
      <c r="M87" s="203">
        <v>0.49</v>
      </c>
      <c r="N87" s="203">
        <v>1.27</v>
      </c>
      <c r="O87" s="203">
        <v>0</v>
      </c>
      <c r="P87" s="203">
        <v>1.5</v>
      </c>
      <c r="Q87" s="203">
        <v>0.23</v>
      </c>
      <c r="R87" s="203">
        <v>0.45</v>
      </c>
      <c r="S87" s="203">
        <v>0.28000000000000003</v>
      </c>
      <c r="T87" s="203">
        <v>0</v>
      </c>
      <c r="U87" s="203">
        <v>1.81</v>
      </c>
      <c r="V87" s="203">
        <v>0.15</v>
      </c>
      <c r="W87" s="203">
        <v>0.36</v>
      </c>
      <c r="X87" s="203">
        <v>1.59</v>
      </c>
      <c r="Y87" s="203">
        <v>0</v>
      </c>
      <c r="Z87" s="203">
        <v>2.41</v>
      </c>
      <c r="AA87" s="203">
        <v>0.86</v>
      </c>
      <c r="AB87" s="203">
        <v>0</v>
      </c>
      <c r="AC87" s="203">
        <v>16.38</v>
      </c>
      <c r="AD87" s="203">
        <v>0</v>
      </c>
      <c r="AE87" s="203">
        <v>0</v>
      </c>
      <c r="AF87" s="203">
        <v>0</v>
      </c>
      <c r="AG87" s="203">
        <v>23.43</v>
      </c>
      <c r="AH87" s="203">
        <v>0</v>
      </c>
      <c r="AI87" s="203">
        <v>39.14</v>
      </c>
      <c r="AJ87" s="203">
        <v>0</v>
      </c>
      <c r="AK87" s="203">
        <v>0.65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9.25</v>
      </c>
      <c r="D88" s="203">
        <v>2.2599999999999998</v>
      </c>
      <c r="E88" s="203">
        <v>0</v>
      </c>
      <c r="F88" s="203">
        <v>17.989999999999998</v>
      </c>
      <c r="G88" s="203">
        <v>3.33</v>
      </c>
      <c r="H88" s="203">
        <v>0</v>
      </c>
      <c r="I88" s="203">
        <v>16.48</v>
      </c>
      <c r="J88" s="203">
        <v>0.67</v>
      </c>
      <c r="K88" s="203">
        <v>0.1</v>
      </c>
      <c r="L88" s="203">
        <v>16.14</v>
      </c>
      <c r="M88" s="203">
        <v>0.49</v>
      </c>
      <c r="N88" s="203">
        <v>1.27</v>
      </c>
      <c r="O88" s="203">
        <v>0</v>
      </c>
      <c r="P88" s="203">
        <v>1.5</v>
      </c>
      <c r="Q88" s="203">
        <v>0.23</v>
      </c>
      <c r="R88" s="203">
        <v>0.45</v>
      </c>
      <c r="S88" s="203">
        <v>0.28000000000000003</v>
      </c>
      <c r="T88" s="203">
        <v>0</v>
      </c>
      <c r="U88" s="203">
        <v>1.84</v>
      </c>
      <c r="V88" s="203">
        <v>0.15</v>
      </c>
      <c r="W88" s="203">
        <v>0.36</v>
      </c>
      <c r="X88" s="203">
        <v>1.59</v>
      </c>
      <c r="Y88" s="203">
        <v>0</v>
      </c>
      <c r="Z88" s="203">
        <v>2.41</v>
      </c>
      <c r="AA88" s="203">
        <v>0.86</v>
      </c>
      <c r="AB88" s="203">
        <v>0</v>
      </c>
      <c r="AC88" s="203">
        <v>16.38</v>
      </c>
      <c r="AD88" s="203">
        <v>0</v>
      </c>
      <c r="AE88" s="203">
        <v>0</v>
      </c>
      <c r="AF88" s="203">
        <v>0</v>
      </c>
      <c r="AG88" s="203">
        <v>23.43</v>
      </c>
      <c r="AH88" s="203">
        <v>0</v>
      </c>
      <c r="AI88" s="203">
        <v>39.14</v>
      </c>
      <c r="AJ88" s="203">
        <v>0</v>
      </c>
      <c r="AK88" s="203">
        <v>0.65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9.25</v>
      </c>
      <c r="D89" s="203">
        <v>2.2599999999999998</v>
      </c>
      <c r="E89" s="203">
        <v>0</v>
      </c>
      <c r="F89" s="203">
        <v>17.989999999999998</v>
      </c>
      <c r="G89" s="203">
        <v>3.33</v>
      </c>
      <c r="H89" s="203">
        <v>0</v>
      </c>
      <c r="I89" s="203">
        <v>16.48</v>
      </c>
      <c r="J89" s="203">
        <v>0.67</v>
      </c>
      <c r="K89" s="203">
        <v>0.1</v>
      </c>
      <c r="L89" s="203">
        <v>16.14</v>
      </c>
      <c r="M89" s="203">
        <v>0.49</v>
      </c>
      <c r="N89" s="203">
        <v>1.27</v>
      </c>
      <c r="O89" s="203">
        <v>0</v>
      </c>
      <c r="P89" s="203">
        <v>1.5</v>
      </c>
      <c r="Q89" s="203">
        <v>0.23</v>
      </c>
      <c r="R89" s="203">
        <v>0.45</v>
      </c>
      <c r="S89" s="203">
        <v>0.28000000000000003</v>
      </c>
      <c r="T89" s="203">
        <v>0</v>
      </c>
      <c r="U89" s="203">
        <v>1.84</v>
      </c>
      <c r="V89" s="203">
        <v>0.15</v>
      </c>
      <c r="W89" s="203">
        <v>0.35</v>
      </c>
      <c r="X89" s="203">
        <v>1.59</v>
      </c>
      <c r="Y89" s="203">
        <v>0</v>
      </c>
      <c r="Z89" s="203">
        <v>2.41</v>
      </c>
      <c r="AA89" s="203">
        <v>0.86</v>
      </c>
      <c r="AB89" s="203">
        <v>0</v>
      </c>
      <c r="AC89" s="203">
        <v>16.38</v>
      </c>
      <c r="AD89" s="203">
        <v>0</v>
      </c>
      <c r="AE89" s="203">
        <v>0</v>
      </c>
      <c r="AF89" s="203">
        <v>0</v>
      </c>
      <c r="AG89" s="203">
        <v>23.43</v>
      </c>
      <c r="AH89" s="203">
        <v>0</v>
      </c>
      <c r="AI89" s="203">
        <v>39.14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9.25</v>
      </c>
      <c r="D90" s="203">
        <v>2.2599999999999998</v>
      </c>
      <c r="E90" s="203">
        <v>0</v>
      </c>
      <c r="F90" s="203">
        <v>17.989999999999998</v>
      </c>
      <c r="G90" s="203">
        <v>3.33</v>
      </c>
      <c r="H90" s="203">
        <v>0</v>
      </c>
      <c r="I90" s="203">
        <v>16.48</v>
      </c>
      <c r="J90" s="203">
        <v>0.67</v>
      </c>
      <c r="K90" s="203">
        <v>0.1</v>
      </c>
      <c r="L90" s="203">
        <v>16.14</v>
      </c>
      <c r="M90" s="203">
        <v>0.49</v>
      </c>
      <c r="N90" s="203">
        <v>1.27</v>
      </c>
      <c r="O90" s="203">
        <v>0</v>
      </c>
      <c r="P90" s="203">
        <v>1.5</v>
      </c>
      <c r="Q90" s="203">
        <v>0.23</v>
      </c>
      <c r="R90" s="203">
        <v>0.45</v>
      </c>
      <c r="S90" s="203">
        <v>0.28000000000000003</v>
      </c>
      <c r="T90" s="203">
        <v>0</v>
      </c>
      <c r="U90" s="203">
        <v>1.84</v>
      </c>
      <c r="V90" s="203">
        <v>0.15</v>
      </c>
      <c r="W90" s="203">
        <v>0.36</v>
      </c>
      <c r="X90" s="203">
        <v>1.59</v>
      </c>
      <c r="Y90" s="203">
        <v>0</v>
      </c>
      <c r="Z90" s="203">
        <v>2.41</v>
      </c>
      <c r="AA90" s="203">
        <v>0.86</v>
      </c>
      <c r="AB90" s="203">
        <v>0</v>
      </c>
      <c r="AC90" s="203">
        <v>16.38</v>
      </c>
      <c r="AD90" s="203">
        <v>0</v>
      </c>
      <c r="AE90" s="203">
        <v>0</v>
      </c>
      <c r="AF90" s="203">
        <v>0</v>
      </c>
      <c r="AG90" s="203">
        <v>23.43</v>
      </c>
      <c r="AH90" s="203">
        <v>0</v>
      </c>
      <c r="AI90" s="203">
        <v>39.14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10.79</v>
      </c>
      <c r="D91" s="203">
        <v>2.2599999999999998</v>
      </c>
      <c r="E91" s="203">
        <v>0</v>
      </c>
      <c r="F91" s="203">
        <v>15.33</v>
      </c>
      <c r="G91" s="203">
        <v>6</v>
      </c>
      <c r="H91" s="203">
        <v>0</v>
      </c>
      <c r="I91" s="203">
        <v>16.48</v>
      </c>
      <c r="J91" s="203">
        <v>0.67</v>
      </c>
      <c r="K91" s="203">
        <v>0.1</v>
      </c>
      <c r="L91" s="203">
        <v>16.14</v>
      </c>
      <c r="M91" s="203">
        <v>0.49</v>
      </c>
      <c r="N91" s="203">
        <v>1.27</v>
      </c>
      <c r="O91" s="203">
        <v>0</v>
      </c>
      <c r="P91" s="203">
        <v>1.5</v>
      </c>
      <c r="Q91" s="203">
        <v>0.23</v>
      </c>
      <c r="R91" s="203">
        <v>0.45</v>
      </c>
      <c r="S91" s="203">
        <v>0.28000000000000003</v>
      </c>
      <c r="T91" s="203">
        <v>0</v>
      </c>
      <c r="U91" s="203">
        <v>1.78</v>
      </c>
      <c r="V91" s="203">
        <v>0.15</v>
      </c>
      <c r="W91" s="203">
        <v>0.36</v>
      </c>
      <c r="X91" s="203">
        <v>1.59</v>
      </c>
      <c r="Y91" s="203">
        <v>0</v>
      </c>
      <c r="Z91" s="203">
        <v>2.41</v>
      </c>
      <c r="AA91" s="203">
        <v>0.86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23.43</v>
      </c>
      <c r="AH91" s="203">
        <v>0</v>
      </c>
      <c r="AI91" s="203">
        <v>39.14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10.79</v>
      </c>
      <c r="D92" s="203">
        <v>2.2599999999999998</v>
      </c>
      <c r="E92" s="203">
        <v>0</v>
      </c>
      <c r="F92" s="203">
        <v>15.99</v>
      </c>
      <c r="G92" s="203">
        <v>5</v>
      </c>
      <c r="H92" s="203">
        <v>0</v>
      </c>
      <c r="I92" s="203">
        <v>16.48</v>
      </c>
      <c r="J92" s="203">
        <v>0.67</v>
      </c>
      <c r="K92" s="203">
        <v>0.1</v>
      </c>
      <c r="L92" s="203">
        <v>16.14</v>
      </c>
      <c r="M92" s="203">
        <v>0.49</v>
      </c>
      <c r="N92" s="203">
        <v>1.27</v>
      </c>
      <c r="O92" s="203">
        <v>0</v>
      </c>
      <c r="P92" s="203">
        <v>1.5</v>
      </c>
      <c r="Q92" s="203">
        <v>0.23</v>
      </c>
      <c r="R92" s="203">
        <v>0.45</v>
      </c>
      <c r="S92" s="203">
        <v>0.28000000000000003</v>
      </c>
      <c r="T92" s="203">
        <v>0</v>
      </c>
      <c r="U92" s="203">
        <v>1.78</v>
      </c>
      <c r="V92" s="203">
        <v>0.15</v>
      </c>
      <c r="W92" s="203">
        <v>0.36</v>
      </c>
      <c r="X92" s="203">
        <v>1.59</v>
      </c>
      <c r="Y92" s="203">
        <v>0</v>
      </c>
      <c r="Z92" s="203">
        <v>2.41</v>
      </c>
      <c r="AA92" s="203">
        <v>0.86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23.43</v>
      </c>
      <c r="AH92" s="203">
        <v>0</v>
      </c>
      <c r="AI92" s="203">
        <v>39.14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10.79</v>
      </c>
      <c r="D93" s="203">
        <v>2.2599999999999998</v>
      </c>
      <c r="E93" s="203">
        <v>0</v>
      </c>
      <c r="F93" s="203">
        <v>16.32</v>
      </c>
      <c r="G93" s="203">
        <v>5</v>
      </c>
      <c r="H93" s="203">
        <v>0</v>
      </c>
      <c r="I93" s="203">
        <v>16.48</v>
      </c>
      <c r="J93" s="203">
        <v>0.67</v>
      </c>
      <c r="K93" s="203">
        <v>0.1</v>
      </c>
      <c r="L93" s="203">
        <v>16.14</v>
      </c>
      <c r="M93" s="203">
        <v>0.49</v>
      </c>
      <c r="N93" s="203">
        <v>1.27</v>
      </c>
      <c r="O93" s="203">
        <v>0</v>
      </c>
      <c r="P93" s="203">
        <v>1.5</v>
      </c>
      <c r="Q93" s="203">
        <v>0.24</v>
      </c>
      <c r="R93" s="203">
        <v>0.46</v>
      </c>
      <c r="S93" s="203">
        <v>0.28000000000000003</v>
      </c>
      <c r="T93" s="203">
        <v>0</v>
      </c>
      <c r="U93" s="203">
        <v>1.78</v>
      </c>
      <c r="V93" s="203">
        <v>0.15</v>
      </c>
      <c r="W93" s="203">
        <v>0.37</v>
      </c>
      <c r="X93" s="203">
        <v>1.59</v>
      </c>
      <c r="Y93" s="203">
        <v>0</v>
      </c>
      <c r="Z93" s="203">
        <v>2.41</v>
      </c>
      <c r="AA93" s="203">
        <v>0.86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23.43</v>
      </c>
      <c r="AH93" s="203">
        <v>0</v>
      </c>
      <c r="AI93" s="203">
        <v>39.14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10.79</v>
      </c>
      <c r="D94" s="203">
        <v>2.2599999999999998</v>
      </c>
      <c r="E94" s="203">
        <v>0</v>
      </c>
      <c r="F94" s="203">
        <v>16.32</v>
      </c>
      <c r="G94" s="203">
        <v>5</v>
      </c>
      <c r="H94" s="203">
        <v>0</v>
      </c>
      <c r="I94" s="203">
        <v>16.48</v>
      </c>
      <c r="J94" s="203">
        <v>0.67</v>
      </c>
      <c r="K94" s="203">
        <v>0.1</v>
      </c>
      <c r="L94" s="203">
        <v>16.13</v>
      </c>
      <c r="M94" s="203">
        <v>0.49</v>
      </c>
      <c r="N94" s="203">
        <v>1.27</v>
      </c>
      <c r="O94" s="203">
        <v>0</v>
      </c>
      <c r="P94" s="203">
        <v>1.5</v>
      </c>
      <c r="Q94" s="203">
        <v>0.24</v>
      </c>
      <c r="R94" s="203">
        <v>0.46</v>
      </c>
      <c r="S94" s="203">
        <v>0.28000000000000003</v>
      </c>
      <c r="T94" s="203">
        <v>0</v>
      </c>
      <c r="U94" s="203">
        <v>1.78</v>
      </c>
      <c r="V94" s="203">
        <v>0.15</v>
      </c>
      <c r="W94" s="203">
        <v>0.37</v>
      </c>
      <c r="X94" s="203">
        <v>1.59</v>
      </c>
      <c r="Y94" s="203">
        <v>0</v>
      </c>
      <c r="Z94" s="203">
        <v>2.41</v>
      </c>
      <c r="AA94" s="203">
        <v>0.86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23.43</v>
      </c>
      <c r="AH94" s="203">
        <v>0</v>
      </c>
      <c r="AI94" s="203">
        <v>39.14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10.79</v>
      </c>
      <c r="D95" s="203">
        <v>2.2599999999999998</v>
      </c>
      <c r="E95" s="203">
        <v>0</v>
      </c>
      <c r="F95" s="203">
        <v>16.32</v>
      </c>
      <c r="G95" s="203">
        <v>5</v>
      </c>
      <c r="H95" s="203">
        <v>0</v>
      </c>
      <c r="I95" s="203">
        <v>16.48</v>
      </c>
      <c r="J95" s="203">
        <v>0.67</v>
      </c>
      <c r="K95" s="203">
        <v>0.1</v>
      </c>
      <c r="L95" s="203">
        <v>16.14</v>
      </c>
      <c r="M95" s="203">
        <v>0.49</v>
      </c>
      <c r="N95" s="203">
        <v>1.27</v>
      </c>
      <c r="O95" s="203">
        <v>0</v>
      </c>
      <c r="P95" s="203">
        <v>1.5</v>
      </c>
      <c r="Q95" s="203">
        <v>0.23</v>
      </c>
      <c r="R95" s="203">
        <v>0.45</v>
      </c>
      <c r="S95" s="203">
        <v>0.28000000000000003</v>
      </c>
      <c r="T95" s="203">
        <v>0</v>
      </c>
      <c r="U95" s="203">
        <v>1.78</v>
      </c>
      <c r="V95" s="203">
        <v>0.15</v>
      </c>
      <c r="W95" s="203">
        <v>0.37</v>
      </c>
      <c r="X95" s="203">
        <v>1.59</v>
      </c>
      <c r="Y95" s="203">
        <v>0</v>
      </c>
      <c r="Z95" s="203">
        <v>2.41</v>
      </c>
      <c r="AA95" s="203">
        <v>0.86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23.43</v>
      </c>
      <c r="AH95" s="203">
        <v>0</v>
      </c>
      <c r="AI95" s="203">
        <v>39.14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10.79</v>
      </c>
      <c r="D96" s="203">
        <v>2.2599999999999998</v>
      </c>
      <c r="E96" s="203">
        <v>0</v>
      </c>
      <c r="F96" s="203">
        <v>16.32</v>
      </c>
      <c r="G96" s="203">
        <v>5</v>
      </c>
      <c r="H96" s="203">
        <v>0</v>
      </c>
      <c r="I96" s="203">
        <v>16.48</v>
      </c>
      <c r="J96" s="203">
        <v>0.67</v>
      </c>
      <c r="K96" s="203">
        <v>0.1</v>
      </c>
      <c r="L96" s="203">
        <v>16.14</v>
      </c>
      <c r="M96" s="203">
        <v>0.49</v>
      </c>
      <c r="N96" s="203">
        <v>1.27</v>
      </c>
      <c r="O96" s="203">
        <v>0</v>
      </c>
      <c r="P96" s="203">
        <v>1.5</v>
      </c>
      <c r="Q96" s="203">
        <v>0.23</v>
      </c>
      <c r="R96" s="203">
        <v>0.45</v>
      </c>
      <c r="S96" s="203">
        <v>0.28000000000000003</v>
      </c>
      <c r="T96" s="203">
        <v>0</v>
      </c>
      <c r="U96" s="203">
        <v>1.78</v>
      </c>
      <c r="V96" s="203">
        <v>0.15</v>
      </c>
      <c r="W96" s="203">
        <v>0.37</v>
      </c>
      <c r="X96" s="203">
        <v>1.59</v>
      </c>
      <c r="Y96" s="203">
        <v>0</v>
      </c>
      <c r="Z96" s="203">
        <v>2.41</v>
      </c>
      <c r="AA96" s="203">
        <v>0.86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23.43</v>
      </c>
      <c r="AH96" s="203">
        <v>0</v>
      </c>
      <c r="AI96" s="203">
        <v>39.14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10.79</v>
      </c>
      <c r="D97" s="203">
        <v>2.2599999999999998</v>
      </c>
      <c r="E97" s="203">
        <v>0</v>
      </c>
      <c r="F97" s="203">
        <v>16.32</v>
      </c>
      <c r="G97" s="203">
        <v>5</v>
      </c>
      <c r="H97" s="203">
        <v>0</v>
      </c>
      <c r="I97" s="203">
        <v>16.48</v>
      </c>
      <c r="J97" s="203">
        <v>0.67</v>
      </c>
      <c r="K97" s="203">
        <v>0.1</v>
      </c>
      <c r="L97" s="203">
        <v>16.14</v>
      </c>
      <c r="M97" s="203">
        <v>0.49</v>
      </c>
      <c r="N97" s="203">
        <v>1.27</v>
      </c>
      <c r="O97" s="203">
        <v>0</v>
      </c>
      <c r="P97" s="203">
        <v>1.5</v>
      </c>
      <c r="Q97" s="203">
        <v>0.23</v>
      </c>
      <c r="R97" s="203">
        <v>0.45</v>
      </c>
      <c r="S97" s="203">
        <v>0.28000000000000003</v>
      </c>
      <c r="T97" s="203">
        <v>0</v>
      </c>
      <c r="U97" s="203">
        <v>1.81</v>
      </c>
      <c r="V97" s="203">
        <v>0.15</v>
      </c>
      <c r="W97" s="203">
        <v>0.37</v>
      </c>
      <c r="X97" s="203">
        <v>1.59</v>
      </c>
      <c r="Y97" s="203">
        <v>0</v>
      </c>
      <c r="Z97" s="203">
        <v>2.41</v>
      </c>
      <c r="AA97" s="203">
        <v>0.86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23.43</v>
      </c>
      <c r="AH97" s="203">
        <v>0</v>
      </c>
      <c r="AI97" s="203">
        <v>39.14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10.79</v>
      </c>
      <c r="D98" s="203">
        <v>2.2599999999999998</v>
      </c>
      <c r="E98" s="203">
        <v>0</v>
      </c>
      <c r="F98" s="203">
        <v>16.32</v>
      </c>
      <c r="G98" s="203">
        <v>5</v>
      </c>
      <c r="H98" s="203">
        <v>0</v>
      </c>
      <c r="I98" s="203">
        <v>16.48</v>
      </c>
      <c r="J98" s="203">
        <v>0.67</v>
      </c>
      <c r="K98" s="203">
        <v>0.1</v>
      </c>
      <c r="L98" s="203">
        <v>16.14</v>
      </c>
      <c r="M98" s="203">
        <v>0.49</v>
      </c>
      <c r="N98" s="203">
        <v>1.27</v>
      </c>
      <c r="O98" s="203">
        <v>0</v>
      </c>
      <c r="P98" s="203">
        <v>1.5</v>
      </c>
      <c r="Q98" s="203">
        <v>0.23</v>
      </c>
      <c r="R98" s="203">
        <v>0.45</v>
      </c>
      <c r="S98" s="203">
        <v>0.28000000000000003</v>
      </c>
      <c r="T98" s="203">
        <v>0</v>
      </c>
      <c r="U98" s="203">
        <v>1.81</v>
      </c>
      <c r="V98" s="203">
        <v>0.15</v>
      </c>
      <c r="W98" s="203">
        <v>0.37</v>
      </c>
      <c r="X98" s="203">
        <v>1.59</v>
      </c>
      <c r="Y98" s="203">
        <v>0</v>
      </c>
      <c r="Z98" s="203">
        <v>2.41</v>
      </c>
      <c r="AA98" s="203">
        <v>0.86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23.43</v>
      </c>
      <c r="AH98" s="203">
        <v>0</v>
      </c>
      <c r="AI98" s="203">
        <v>39.14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0.25138249999999951</v>
      </c>
      <c r="D99">
        <f t="shared" si="0"/>
        <v>5.2352499999999955E-2</v>
      </c>
      <c r="E99">
        <f t="shared" si="0"/>
        <v>0</v>
      </c>
      <c r="F99">
        <f t="shared" si="0"/>
        <v>0.37065999999999993</v>
      </c>
      <c r="G99">
        <f t="shared" si="0"/>
        <v>0.10957249999999996</v>
      </c>
      <c r="H99">
        <f t="shared" si="0"/>
        <v>0</v>
      </c>
      <c r="I99">
        <f t="shared" si="0"/>
        <v>0.42472000000000043</v>
      </c>
      <c r="J99">
        <f t="shared" si="0"/>
        <v>1.8800000000000032E-2</v>
      </c>
      <c r="K99">
        <f t="shared" si="0"/>
        <v>4.0874999999999957E-3</v>
      </c>
      <c r="L99">
        <f t="shared" si="0"/>
        <v>1.9593950000000016</v>
      </c>
      <c r="M99">
        <f t="shared" si="0"/>
        <v>1.1760000000000003E-2</v>
      </c>
      <c r="N99">
        <f t="shared" si="0"/>
        <v>3.0479999999999972E-2</v>
      </c>
      <c r="O99">
        <f t="shared" si="0"/>
        <v>0</v>
      </c>
      <c r="P99">
        <f t="shared" si="0"/>
        <v>4.0049999999999995E-2</v>
      </c>
      <c r="Q99">
        <f t="shared" si="0"/>
        <v>1.8310000000000017E-2</v>
      </c>
      <c r="R99">
        <f t="shared" si="0"/>
        <v>3.798499999999988E-2</v>
      </c>
      <c r="S99">
        <f t="shared" si="0"/>
        <v>2.4925000000000024E-2</v>
      </c>
      <c r="T99">
        <f t="shared" si="0"/>
        <v>0</v>
      </c>
      <c r="U99">
        <f t="shared" si="0"/>
        <v>3.6890000000000006E-2</v>
      </c>
      <c r="V99">
        <f t="shared" si="0"/>
        <v>3.8375000000000067E-3</v>
      </c>
      <c r="W99">
        <f t="shared" si="0"/>
        <v>8.0474999999999887E-3</v>
      </c>
      <c r="X99">
        <f t="shared" si="0"/>
        <v>3.8142500000000065E-2</v>
      </c>
      <c r="Y99">
        <f t="shared" si="0"/>
        <v>0</v>
      </c>
      <c r="Z99">
        <f t="shared" si="0"/>
        <v>4.6672499999999992E-2</v>
      </c>
      <c r="AA99">
        <f t="shared" si="0"/>
        <v>1.7904999999999997E-2</v>
      </c>
      <c r="AB99">
        <f t="shared" si="0"/>
        <v>0</v>
      </c>
      <c r="AC99">
        <f t="shared" si="0"/>
        <v>0.34624000000000033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0.56232000000000004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1.3285000000000002E-2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-16.934999999999999</v>
      </c>
      <c r="D27" s="124">
        <v>0</v>
      </c>
      <c r="E27" s="124">
        <v>0</v>
      </c>
      <c r="F27" s="124">
        <v>-23.065000000000001</v>
      </c>
      <c r="G27" s="124">
        <v>-40</v>
      </c>
      <c r="H27" s="118"/>
      <c r="I27" s="33">
        <v>25</v>
      </c>
      <c r="J27" s="124">
        <v>16.934999999999999</v>
      </c>
      <c r="K27" s="124">
        <v>0</v>
      </c>
      <c r="L27" s="124">
        <v>0</v>
      </c>
      <c r="M27" s="124">
        <v>0</v>
      </c>
      <c r="N27" s="124">
        <v>16.934999999999999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23.065000000000001</v>
      </c>
      <c r="AF27" s="124">
        <v>0</v>
      </c>
      <c r="AG27" s="124">
        <v>0</v>
      </c>
      <c r="AH27" s="124">
        <v>0</v>
      </c>
      <c r="AI27" s="124">
        <v>23.065000000000001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16.934999999999999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-16.934999999999999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23.065000000000001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-23.065000000000001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169.35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169.35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230.65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230.65</v>
      </c>
      <c r="DF27" s="123">
        <f t="shared" si="31"/>
        <v>40</v>
      </c>
      <c r="DG27" s="123">
        <f t="shared" si="32"/>
        <v>-16.934999999999999</v>
      </c>
      <c r="DH27" s="123">
        <f t="shared" si="33"/>
        <v>0</v>
      </c>
      <c r="DI27" s="123">
        <f t="shared" si="34"/>
        <v>0</v>
      </c>
      <c r="DJ27" s="123">
        <f t="shared" si="35"/>
        <v>-23.065000000000001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-27.518999999999998</v>
      </c>
      <c r="D28" s="124">
        <v>0</v>
      </c>
      <c r="E28" s="124">
        <v>0</v>
      </c>
      <c r="F28" s="124">
        <v>-37.481000000000002</v>
      </c>
      <c r="G28" s="124">
        <v>-65</v>
      </c>
      <c r="H28" s="118"/>
      <c r="I28" s="33">
        <v>26</v>
      </c>
      <c r="J28" s="124">
        <v>27.518999999999998</v>
      </c>
      <c r="K28" s="124">
        <v>0</v>
      </c>
      <c r="L28" s="124">
        <v>0</v>
      </c>
      <c r="M28" s="124">
        <v>0</v>
      </c>
      <c r="N28" s="124">
        <v>27.518999999999998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37.481000000000002</v>
      </c>
      <c r="AF28" s="124">
        <v>0</v>
      </c>
      <c r="AG28" s="124">
        <v>0</v>
      </c>
      <c r="AH28" s="124">
        <v>0</v>
      </c>
      <c r="AI28" s="124">
        <v>37.481000000000002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27.518999999999998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-27.518999999999998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37.481000000000002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-37.481000000000002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275.19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275.19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374.81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374.81</v>
      </c>
      <c r="DF28" s="123">
        <f t="shared" si="31"/>
        <v>65</v>
      </c>
      <c r="DG28" s="123">
        <f t="shared" si="32"/>
        <v>-27.518999999999998</v>
      </c>
      <c r="DH28" s="123">
        <f t="shared" si="33"/>
        <v>0</v>
      </c>
      <c r="DI28" s="123">
        <f t="shared" si="34"/>
        <v>0</v>
      </c>
      <c r="DJ28" s="123">
        <f t="shared" si="35"/>
        <v>-37.481000000000002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-33.021999999999998</v>
      </c>
      <c r="D29" s="124">
        <v>0</v>
      </c>
      <c r="E29" s="124">
        <v>0</v>
      </c>
      <c r="F29" s="124">
        <v>-44.978000000000002</v>
      </c>
      <c r="G29" s="124">
        <v>-78</v>
      </c>
      <c r="H29" s="118"/>
      <c r="I29" s="33">
        <v>27</v>
      </c>
      <c r="J29" s="124">
        <v>33.021999999999998</v>
      </c>
      <c r="K29" s="124">
        <v>0</v>
      </c>
      <c r="L29" s="124">
        <v>0</v>
      </c>
      <c r="M29" s="124">
        <v>0</v>
      </c>
      <c r="N29" s="124">
        <v>33.021999999999998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44.978000000000002</v>
      </c>
      <c r="AF29" s="124">
        <v>0</v>
      </c>
      <c r="AG29" s="124">
        <v>0</v>
      </c>
      <c r="AH29" s="124">
        <v>0</v>
      </c>
      <c r="AI29" s="124">
        <v>44.978000000000002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33.021999999999998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-33.021999999999998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44.978000000000002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-44.978000000000002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330.21999999999997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330.21999999999997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449.78000000000003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449.78000000000003</v>
      </c>
      <c r="DF29" s="123">
        <f t="shared" si="31"/>
        <v>78</v>
      </c>
      <c r="DG29" s="123">
        <f t="shared" si="32"/>
        <v>-33.021999999999998</v>
      </c>
      <c r="DH29" s="123">
        <f t="shared" si="33"/>
        <v>0</v>
      </c>
      <c r="DI29" s="123">
        <f t="shared" si="34"/>
        <v>0</v>
      </c>
      <c r="DJ29" s="123">
        <f t="shared" si="35"/>
        <v>-44.978000000000002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-33.021999999999998</v>
      </c>
      <c r="D30" s="124">
        <v>0</v>
      </c>
      <c r="E30" s="124">
        <v>0</v>
      </c>
      <c r="F30" s="124">
        <v>-44.978000000000002</v>
      </c>
      <c r="G30" s="124">
        <v>-78</v>
      </c>
      <c r="H30" s="118"/>
      <c r="I30" s="33">
        <v>28</v>
      </c>
      <c r="J30" s="124">
        <v>33.021999999999998</v>
      </c>
      <c r="K30" s="124">
        <v>0</v>
      </c>
      <c r="L30" s="124">
        <v>0</v>
      </c>
      <c r="M30" s="124">
        <v>0</v>
      </c>
      <c r="N30" s="124">
        <v>33.021999999999998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44.978000000000002</v>
      </c>
      <c r="AF30" s="124">
        <v>0</v>
      </c>
      <c r="AG30" s="124">
        <v>0</v>
      </c>
      <c r="AH30" s="124">
        <v>0</v>
      </c>
      <c r="AI30" s="124">
        <v>44.978000000000002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33.021999999999998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-33.021999999999998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44.978000000000002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-44.978000000000002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330.21999999999997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330.21999999999997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449.78000000000003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449.78000000000003</v>
      </c>
      <c r="DF30" s="123">
        <f t="shared" si="31"/>
        <v>78</v>
      </c>
      <c r="DG30" s="123">
        <f t="shared" si="32"/>
        <v>-33.021999999999998</v>
      </c>
      <c r="DH30" s="123">
        <f t="shared" si="33"/>
        <v>0</v>
      </c>
      <c r="DI30" s="123">
        <f t="shared" si="34"/>
        <v>0</v>
      </c>
      <c r="DJ30" s="123">
        <f t="shared" si="35"/>
        <v>-44.978000000000002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-27.518999999999998</v>
      </c>
      <c r="D31" s="124">
        <v>0</v>
      </c>
      <c r="E31" s="124">
        <v>0</v>
      </c>
      <c r="F31" s="124">
        <v>-37.481000000000002</v>
      </c>
      <c r="G31" s="124">
        <v>-65</v>
      </c>
      <c r="H31" s="118"/>
      <c r="I31" s="33">
        <v>29</v>
      </c>
      <c r="J31" s="124">
        <v>27.518999999999998</v>
      </c>
      <c r="K31" s="124">
        <v>0</v>
      </c>
      <c r="L31" s="124">
        <v>0</v>
      </c>
      <c r="M31" s="124">
        <v>0</v>
      </c>
      <c r="N31" s="124">
        <v>27.518999999999998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37.481000000000002</v>
      </c>
      <c r="AF31" s="124">
        <v>0</v>
      </c>
      <c r="AG31" s="124">
        <v>0</v>
      </c>
      <c r="AH31" s="124">
        <v>0</v>
      </c>
      <c r="AI31" s="124">
        <v>37.481000000000002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27.518999999999998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-27.518999999999998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37.481000000000002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-37.481000000000002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275.19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275.19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374.81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374.81</v>
      </c>
      <c r="DF31" s="123">
        <f t="shared" si="31"/>
        <v>65</v>
      </c>
      <c r="DG31" s="123">
        <f t="shared" si="32"/>
        <v>-27.518999999999998</v>
      </c>
      <c r="DH31" s="123">
        <f t="shared" si="33"/>
        <v>0</v>
      </c>
      <c r="DI31" s="123">
        <f t="shared" si="34"/>
        <v>0</v>
      </c>
      <c r="DJ31" s="123">
        <f t="shared" si="35"/>
        <v>-37.481000000000002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-13.548</v>
      </c>
      <c r="D32" s="124">
        <v>0</v>
      </c>
      <c r="E32" s="124">
        <v>0</v>
      </c>
      <c r="F32" s="124">
        <v>-18.452000000000002</v>
      </c>
      <c r="G32" s="124">
        <v>-32</v>
      </c>
      <c r="H32" s="118"/>
      <c r="I32" s="33">
        <v>30</v>
      </c>
      <c r="J32" s="124">
        <v>13.548</v>
      </c>
      <c r="K32" s="124">
        <v>0</v>
      </c>
      <c r="L32" s="124">
        <v>0</v>
      </c>
      <c r="M32" s="124">
        <v>0</v>
      </c>
      <c r="N32" s="124">
        <v>13.548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18.452000000000002</v>
      </c>
      <c r="AF32" s="124">
        <v>0</v>
      </c>
      <c r="AG32" s="124">
        <v>0</v>
      </c>
      <c r="AH32" s="124">
        <v>0</v>
      </c>
      <c r="AI32" s="124">
        <v>18.452000000000002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13.548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-13.548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18.452000000000002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-18.452000000000002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135.47999999999999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135.47999999999999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184.52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184.52</v>
      </c>
      <c r="DF32" s="123">
        <f t="shared" si="31"/>
        <v>32</v>
      </c>
      <c r="DG32" s="123">
        <f t="shared" si="32"/>
        <v>-13.548</v>
      </c>
      <c r="DH32" s="123">
        <f t="shared" si="33"/>
        <v>0</v>
      </c>
      <c r="DI32" s="123">
        <f t="shared" si="34"/>
        <v>0</v>
      </c>
      <c r="DJ32" s="123">
        <f t="shared" si="35"/>
        <v>-18.452000000000002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-5.08</v>
      </c>
      <c r="D33" s="124">
        <v>0</v>
      </c>
      <c r="E33" s="124">
        <v>0</v>
      </c>
      <c r="F33" s="124">
        <v>-6.92</v>
      </c>
      <c r="G33" s="124">
        <v>-12</v>
      </c>
      <c r="H33" s="118"/>
      <c r="I33" s="33">
        <v>31</v>
      </c>
      <c r="J33" s="124">
        <v>5.08</v>
      </c>
      <c r="K33" s="124">
        <v>0</v>
      </c>
      <c r="L33" s="124">
        <v>0</v>
      </c>
      <c r="M33" s="124">
        <v>0</v>
      </c>
      <c r="N33" s="124">
        <v>5.08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6.92</v>
      </c>
      <c r="AF33" s="124">
        <v>0</v>
      </c>
      <c r="AG33" s="124">
        <v>0</v>
      </c>
      <c r="AH33" s="124">
        <v>0</v>
      </c>
      <c r="AI33" s="124">
        <v>6.92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5.08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-5.08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6.92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-6.92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50.8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50.8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69.2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69.2</v>
      </c>
      <c r="DF33" s="123">
        <f t="shared" si="31"/>
        <v>12</v>
      </c>
      <c r="DG33" s="123">
        <f t="shared" si="32"/>
        <v>-5.08</v>
      </c>
      <c r="DH33" s="123">
        <f t="shared" si="33"/>
        <v>0</v>
      </c>
      <c r="DI33" s="123">
        <f t="shared" si="34"/>
        <v>0</v>
      </c>
      <c r="DJ33" s="123">
        <f t="shared" si="35"/>
        <v>-6.92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-5.9269999999999996</v>
      </c>
      <c r="D34" s="124">
        <v>0</v>
      </c>
      <c r="E34" s="124">
        <v>0</v>
      </c>
      <c r="F34" s="124">
        <v>-8.0730000000000004</v>
      </c>
      <c r="G34" s="124">
        <v>-14</v>
      </c>
      <c r="H34" s="118"/>
      <c r="I34" s="33">
        <v>32</v>
      </c>
      <c r="J34" s="124">
        <v>5.9269999999999996</v>
      </c>
      <c r="K34" s="124">
        <v>0</v>
      </c>
      <c r="L34" s="124">
        <v>0</v>
      </c>
      <c r="M34" s="124">
        <v>0</v>
      </c>
      <c r="N34" s="124">
        <v>5.9269999999999996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8.0730000000000004</v>
      </c>
      <c r="AF34" s="124">
        <v>0</v>
      </c>
      <c r="AG34" s="124">
        <v>0</v>
      </c>
      <c r="AH34" s="124">
        <v>0</v>
      </c>
      <c r="AI34" s="124">
        <v>8.0730000000000004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5.9269999999999996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-5.9269999999999996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8.0730000000000004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-8.0730000000000004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59.269999999999996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59.269999999999996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80.73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80.73</v>
      </c>
      <c r="DF34" s="123">
        <f t="shared" si="31"/>
        <v>14</v>
      </c>
      <c r="DG34" s="123">
        <f t="shared" si="32"/>
        <v>-5.9269999999999996</v>
      </c>
      <c r="DH34" s="123">
        <f t="shared" si="33"/>
        <v>0</v>
      </c>
      <c r="DI34" s="123">
        <f t="shared" si="34"/>
        <v>0</v>
      </c>
      <c r="DJ34" s="123">
        <f t="shared" si="35"/>
        <v>-8.0730000000000004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-6.774</v>
      </c>
      <c r="D35" s="124">
        <v>0</v>
      </c>
      <c r="E35" s="124">
        <v>0</v>
      </c>
      <c r="F35" s="124">
        <v>-9.2260000000000009</v>
      </c>
      <c r="G35" s="124">
        <v>-16</v>
      </c>
      <c r="H35" s="118"/>
      <c r="I35" s="33">
        <v>33</v>
      </c>
      <c r="J35" s="124">
        <v>6.774</v>
      </c>
      <c r="K35" s="124">
        <v>0</v>
      </c>
      <c r="L35" s="124">
        <v>0</v>
      </c>
      <c r="M35" s="124">
        <v>0</v>
      </c>
      <c r="N35" s="124">
        <v>6.774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9.2260000000000009</v>
      </c>
      <c r="AF35" s="124">
        <v>0</v>
      </c>
      <c r="AG35" s="124">
        <v>0</v>
      </c>
      <c r="AH35" s="124">
        <v>0</v>
      </c>
      <c r="AI35" s="124">
        <v>9.2260000000000009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6.774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-6.774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9.2260000000000009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-9.2260000000000009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67.739999999999995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67.739999999999995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92.26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92.26</v>
      </c>
      <c r="DF35" s="123">
        <f t="shared" si="31"/>
        <v>16</v>
      </c>
      <c r="DG35" s="123">
        <f t="shared" si="32"/>
        <v>-6.774</v>
      </c>
      <c r="DH35" s="123">
        <f t="shared" si="33"/>
        <v>0</v>
      </c>
      <c r="DI35" s="123">
        <f t="shared" si="34"/>
        <v>0</v>
      </c>
      <c r="DJ35" s="123">
        <f t="shared" si="35"/>
        <v>-9.2260000000000009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-1.6930000000000001</v>
      </c>
      <c r="D36" s="124">
        <v>0</v>
      </c>
      <c r="E36" s="124">
        <v>0</v>
      </c>
      <c r="F36" s="124">
        <v>-2.3069999999999999</v>
      </c>
      <c r="G36" s="124">
        <v>-4</v>
      </c>
      <c r="H36" s="118"/>
      <c r="I36" s="33">
        <v>34</v>
      </c>
      <c r="J36" s="124">
        <v>1.6930000000000001</v>
      </c>
      <c r="K36" s="124">
        <v>0</v>
      </c>
      <c r="L36" s="124">
        <v>0</v>
      </c>
      <c r="M36" s="124">
        <v>0</v>
      </c>
      <c r="N36" s="124">
        <v>1.6930000000000001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2.3069999999999999</v>
      </c>
      <c r="AF36" s="124">
        <v>0</v>
      </c>
      <c r="AG36" s="124">
        <v>0</v>
      </c>
      <c r="AH36" s="124">
        <v>0</v>
      </c>
      <c r="AI36" s="124">
        <v>2.3069999999999999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1.6930000000000001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-1.6930000000000001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2.3069999999999999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-2.3069999999999999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16.93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16.93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23.07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23.07</v>
      </c>
      <c r="DF36" s="123">
        <f t="shared" si="31"/>
        <v>4</v>
      </c>
      <c r="DG36" s="123">
        <f t="shared" si="32"/>
        <v>-1.6930000000000001</v>
      </c>
      <c r="DH36" s="123">
        <f t="shared" si="33"/>
        <v>0</v>
      </c>
      <c r="DI36" s="123">
        <f t="shared" si="34"/>
        <v>0</v>
      </c>
      <c r="DJ36" s="123">
        <f t="shared" si="35"/>
        <v>-2.3069999999999999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-21.114999999999998</v>
      </c>
      <c r="D40" s="124">
        <v>0</v>
      </c>
      <c r="E40" s="124">
        <v>0</v>
      </c>
      <c r="F40" s="124">
        <v>-6.8849999999999998</v>
      </c>
      <c r="G40" s="124">
        <v>-28</v>
      </c>
      <c r="H40" s="118"/>
      <c r="I40" s="33">
        <v>38</v>
      </c>
      <c r="J40" s="124">
        <v>21.114999999999998</v>
      </c>
      <c r="K40" s="124">
        <v>0</v>
      </c>
      <c r="L40" s="124">
        <v>0</v>
      </c>
      <c r="M40" s="124">
        <v>0</v>
      </c>
      <c r="N40" s="124">
        <v>21.114999999999998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6.8849999999999998</v>
      </c>
      <c r="AF40" s="124">
        <v>0</v>
      </c>
      <c r="AG40" s="124">
        <v>0</v>
      </c>
      <c r="AH40" s="124">
        <v>0</v>
      </c>
      <c r="AI40" s="124">
        <v>6.8849999999999998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21.114999999999998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-21.114999999999998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6.8849999999999998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-6.8849999999999998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211.14999999999998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211.14999999999998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68.849999999999994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68.849999999999994</v>
      </c>
      <c r="DF40" s="123">
        <f t="shared" si="31"/>
        <v>28</v>
      </c>
      <c r="DG40" s="123">
        <f t="shared" si="32"/>
        <v>-21.114999999999998</v>
      </c>
      <c r="DH40" s="123">
        <f t="shared" si="33"/>
        <v>0</v>
      </c>
      <c r="DI40" s="123">
        <f t="shared" si="34"/>
        <v>0</v>
      </c>
      <c r="DJ40" s="123">
        <f t="shared" si="35"/>
        <v>-6.8849999999999998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-52</v>
      </c>
      <c r="D41" s="124">
        <v>0</v>
      </c>
      <c r="E41" s="124">
        <v>0</v>
      </c>
      <c r="F41" s="124">
        <v>0</v>
      </c>
      <c r="G41" s="124">
        <v>-52</v>
      </c>
      <c r="H41" s="118"/>
      <c r="I41" s="33">
        <v>39</v>
      </c>
      <c r="J41" s="124">
        <v>52</v>
      </c>
      <c r="K41" s="124">
        <v>0</v>
      </c>
      <c r="L41" s="124">
        <v>0</v>
      </c>
      <c r="M41" s="124">
        <v>0</v>
      </c>
      <c r="N41" s="124">
        <v>52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52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-52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520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520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52</v>
      </c>
      <c r="DG41" s="123">
        <f t="shared" si="32"/>
        <v>-52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-61</v>
      </c>
      <c r="D42" s="124">
        <v>0</v>
      </c>
      <c r="E42" s="124">
        <v>0</v>
      </c>
      <c r="F42" s="124">
        <v>0</v>
      </c>
      <c r="G42" s="124">
        <v>-61</v>
      </c>
      <c r="H42" s="118"/>
      <c r="I42" s="33">
        <v>40</v>
      </c>
      <c r="J42" s="124">
        <v>61</v>
      </c>
      <c r="K42" s="124">
        <v>0</v>
      </c>
      <c r="L42" s="124">
        <v>0</v>
      </c>
      <c r="M42" s="124">
        <v>0</v>
      </c>
      <c r="N42" s="124">
        <v>61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61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-61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610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610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61</v>
      </c>
      <c r="DG42" s="123">
        <f t="shared" si="32"/>
        <v>-61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-61</v>
      </c>
      <c r="D43" s="124">
        <v>0</v>
      </c>
      <c r="E43" s="124">
        <v>0</v>
      </c>
      <c r="F43" s="124">
        <v>0</v>
      </c>
      <c r="G43" s="124">
        <v>-61</v>
      </c>
      <c r="H43" s="118"/>
      <c r="I43" s="33">
        <v>41</v>
      </c>
      <c r="J43" s="124">
        <v>61</v>
      </c>
      <c r="K43" s="124">
        <v>0</v>
      </c>
      <c r="L43" s="124">
        <v>0</v>
      </c>
      <c r="M43" s="124">
        <v>0</v>
      </c>
      <c r="N43" s="124">
        <v>61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61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-61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610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610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61</v>
      </c>
      <c r="DG43" s="123">
        <f t="shared" si="32"/>
        <v>-61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-70</v>
      </c>
      <c r="D44" s="124">
        <v>0</v>
      </c>
      <c r="E44" s="124">
        <v>0</v>
      </c>
      <c r="F44" s="124">
        <v>0</v>
      </c>
      <c r="G44" s="124">
        <v>-70</v>
      </c>
      <c r="H44" s="118"/>
      <c r="I44" s="33">
        <v>42</v>
      </c>
      <c r="J44" s="124">
        <v>70</v>
      </c>
      <c r="K44" s="124">
        <v>0</v>
      </c>
      <c r="L44" s="124">
        <v>0</v>
      </c>
      <c r="M44" s="124">
        <v>0</v>
      </c>
      <c r="N44" s="124">
        <v>70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70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-70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700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700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70</v>
      </c>
      <c r="DG44" s="123">
        <f t="shared" si="32"/>
        <v>-70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-73</v>
      </c>
      <c r="D45" s="124">
        <v>0</v>
      </c>
      <c r="E45" s="124">
        <v>0</v>
      </c>
      <c r="F45" s="124">
        <v>0</v>
      </c>
      <c r="G45" s="124">
        <v>-73</v>
      </c>
      <c r="H45" s="118"/>
      <c r="I45" s="33">
        <v>43</v>
      </c>
      <c r="J45" s="124">
        <v>73</v>
      </c>
      <c r="K45" s="124">
        <v>0</v>
      </c>
      <c r="L45" s="124">
        <v>0</v>
      </c>
      <c r="M45" s="124">
        <v>0</v>
      </c>
      <c r="N45" s="124">
        <v>73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73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-73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730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730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73</v>
      </c>
      <c r="DG45" s="123">
        <f t="shared" si="32"/>
        <v>-73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-63</v>
      </c>
      <c r="D46" s="124">
        <v>0</v>
      </c>
      <c r="E46" s="124">
        <v>0</v>
      </c>
      <c r="F46" s="124">
        <v>0</v>
      </c>
      <c r="G46" s="124">
        <v>-63</v>
      </c>
      <c r="H46" s="118"/>
      <c r="I46" s="33">
        <v>44</v>
      </c>
      <c r="J46" s="124">
        <v>63</v>
      </c>
      <c r="K46" s="124">
        <v>0</v>
      </c>
      <c r="L46" s="124">
        <v>0</v>
      </c>
      <c r="M46" s="124">
        <v>0</v>
      </c>
      <c r="N46" s="124">
        <v>63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63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-63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630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630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63</v>
      </c>
      <c r="DG46" s="123">
        <f t="shared" si="32"/>
        <v>-63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-106</v>
      </c>
      <c r="D47" s="124">
        <v>0</v>
      </c>
      <c r="E47" s="124">
        <v>0</v>
      </c>
      <c r="F47" s="124">
        <v>0</v>
      </c>
      <c r="G47" s="124">
        <v>-106</v>
      </c>
      <c r="H47" s="118"/>
      <c r="I47" s="33">
        <v>45</v>
      </c>
      <c r="J47" s="124">
        <v>106</v>
      </c>
      <c r="K47" s="124">
        <v>0</v>
      </c>
      <c r="L47" s="124">
        <v>0</v>
      </c>
      <c r="M47" s="124">
        <v>0</v>
      </c>
      <c r="N47" s="124">
        <v>106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106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-106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1060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1060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106</v>
      </c>
      <c r="DG47" s="123">
        <f t="shared" si="32"/>
        <v>-106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-64</v>
      </c>
      <c r="D48" s="124">
        <v>0</v>
      </c>
      <c r="E48" s="124">
        <v>0</v>
      </c>
      <c r="F48" s="124">
        <v>0</v>
      </c>
      <c r="G48" s="124">
        <v>-64</v>
      </c>
      <c r="H48" s="118"/>
      <c r="I48" s="33">
        <v>46</v>
      </c>
      <c r="J48" s="124">
        <v>64</v>
      </c>
      <c r="K48" s="124">
        <v>0</v>
      </c>
      <c r="L48" s="124">
        <v>0</v>
      </c>
      <c r="M48" s="124">
        <v>0</v>
      </c>
      <c r="N48" s="124">
        <v>64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64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-64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640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640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64</v>
      </c>
      <c r="DG48" s="123">
        <f t="shared" si="32"/>
        <v>-64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-64</v>
      </c>
      <c r="D49" s="124">
        <v>0</v>
      </c>
      <c r="E49" s="124">
        <v>0</v>
      </c>
      <c r="F49" s="124">
        <v>0</v>
      </c>
      <c r="G49" s="124">
        <v>-64</v>
      </c>
      <c r="H49" s="118"/>
      <c r="I49" s="33">
        <v>47</v>
      </c>
      <c r="J49" s="124">
        <v>64</v>
      </c>
      <c r="K49" s="124">
        <v>0</v>
      </c>
      <c r="L49" s="124">
        <v>0</v>
      </c>
      <c r="M49" s="124">
        <v>0</v>
      </c>
      <c r="N49" s="124">
        <v>64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64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-64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640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640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64</v>
      </c>
      <c r="DG49" s="123">
        <f t="shared" si="32"/>
        <v>-64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-93</v>
      </c>
      <c r="D50" s="124">
        <v>0</v>
      </c>
      <c r="E50" s="124">
        <v>0</v>
      </c>
      <c r="F50" s="124">
        <v>0</v>
      </c>
      <c r="G50" s="124">
        <v>-93</v>
      </c>
      <c r="H50" s="118"/>
      <c r="I50" s="33">
        <v>48</v>
      </c>
      <c r="J50" s="124">
        <v>93</v>
      </c>
      <c r="K50" s="124">
        <v>0</v>
      </c>
      <c r="L50" s="124">
        <v>0</v>
      </c>
      <c r="M50" s="124">
        <v>0</v>
      </c>
      <c r="N50" s="124">
        <v>93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93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-93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930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930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93</v>
      </c>
      <c r="DG50" s="123">
        <f t="shared" si="32"/>
        <v>-93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-54</v>
      </c>
      <c r="D51" s="124">
        <v>0</v>
      </c>
      <c r="E51" s="124">
        <v>0</v>
      </c>
      <c r="F51" s="124">
        <v>0</v>
      </c>
      <c r="G51" s="124">
        <v>-54</v>
      </c>
      <c r="H51" s="118"/>
      <c r="I51" s="33">
        <v>49</v>
      </c>
      <c r="J51" s="124">
        <v>54</v>
      </c>
      <c r="K51" s="124">
        <v>0</v>
      </c>
      <c r="L51" s="124">
        <v>0</v>
      </c>
      <c r="M51" s="124">
        <v>0</v>
      </c>
      <c r="N51" s="124">
        <v>54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54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-54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540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540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54</v>
      </c>
      <c r="DG51" s="123">
        <f t="shared" si="32"/>
        <v>-54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-49</v>
      </c>
      <c r="D52" s="124">
        <v>0</v>
      </c>
      <c r="E52" s="124">
        <v>0</v>
      </c>
      <c r="F52" s="124">
        <v>0</v>
      </c>
      <c r="G52" s="124">
        <v>-49</v>
      </c>
      <c r="H52" s="118"/>
      <c r="I52" s="33">
        <v>50</v>
      </c>
      <c r="J52" s="124">
        <v>49</v>
      </c>
      <c r="K52" s="124">
        <v>0</v>
      </c>
      <c r="L52" s="124">
        <v>0</v>
      </c>
      <c r="M52" s="124">
        <v>0</v>
      </c>
      <c r="N52" s="124">
        <v>49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49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-49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490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490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49</v>
      </c>
      <c r="DG52" s="123">
        <f t="shared" si="32"/>
        <v>-49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-59</v>
      </c>
      <c r="D53" s="124">
        <v>0</v>
      </c>
      <c r="E53" s="124">
        <v>0</v>
      </c>
      <c r="F53" s="124">
        <v>0</v>
      </c>
      <c r="G53" s="124">
        <v>-59</v>
      </c>
      <c r="H53" s="118"/>
      <c r="I53" s="33">
        <v>51</v>
      </c>
      <c r="J53" s="124">
        <v>59</v>
      </c>
      <c r="K53" s="124">
        <v>0</v>
      </c>
      <c r="L53" s="124">
        <v>0</v>
      </c>
      <c r="M53" s="124">
        <v>0</v>
      </c>
      <c r="N53" s="124">
        <v>59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59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-59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590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590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59</v>
      </c>
      <c r="DG53" s="123">
        <f t="shared" si="32"/>
        <v>-59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-59</v>
      </c>
      <c r="D54" s="124">
        <v>0</v>
      </c>
      <c r="E54" s="124">
        <v>0</v>
      </c>
      <c r="F54" s="124">
        <v>0</v>
      </c>
      <c r="G54" s="124">
        <v>-59</v>
      </c>
      <c r="H54" s="118"/>
      <c r="I54" s="33">
        <v>52</v>
      </c>
      <c r="J54" s="124">
        <v>59</v>
      </c>
      <c r="K54" s="124">
        <v>0</v>
      </c>
      <c r="L54" s="124">
        <v>0</v>
      </c>
      <c r="M54" s="124">
        <v>0</v>
      </c>
      <c r="N54" s="124">
        <v>59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59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-59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590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590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59</v>
      </c>
      <c r="DG54" s="123">
        <f t="shared" si="32"/>
        <v>-59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-64</v>
      </c>
      <c r="D55" s="124">
        <v>0</v>
      </c>
      <c r="E55" s="124">
        <v>0</v>
      </c>
      <c r="F55" s="124">
        <v>0</v>
      </c>
      <c r="G55" s="124">
        <v>-64</v>
      </c>
      <c r="H55" s="118"/>
      <c r="I55" s="33">
        <v>53</v>
      </c>
      <c r="J55" s="124">
        <v>64</v>
      </c>
      <c r="K55" s="124">
        <v>0</v>
      </c>
      <c r="L55" s="124">
        <v>0</v>
      </c>
      <c r="M55" s="124">
        <v>0</v>
      </c>
      <c r="N55" s="124">
        <v>64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64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-64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640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640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64</v>
      </c>
      <c r="DG55" s="123">
        <f t="shared" si="32"/>
        <v>-64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-69</v>
      </c>
      <c r="D56" s="124">
        <v>0</v>
      </c>
      <c r="E56" s="124">
        <v>0</v>
      </c>
      <c r="F56" s="124">
        <v>0</v>
      </c>
      <c r="G56" s="124">
        <v>-69</v>
      </c>
      <c r="H56" s="118"/>
      <c r="I56" s="33">
        <v>54</v>
      </c>
      <c r="J56" s="124">
        <v>69</v>
      </c>
      <c r="K56" s="124">
        <v>0</v>
      </c>
      <c r="L56" s="124">
        <v>0</v>
      </c>
      <c r="M56" s="124">
        <v>0</v>
      </c>
      <c r="N56" s="124">
        <v>69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69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-69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690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690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69</v>
      </c>
      <c r="DG56" s="123">
        <f t="shared" si="32"/>
        <v>-69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-69</v>
      </c>
      <c r="D57" s="124">
        <v>0</v>
      </c>
      <c r="E57" s="124">
        <v>0</v>
      </c>
      <c r="F57" s="124">
        <v>0</v>
      </c>
      <c r="G57" s="124">
        <v>-69</v>
      </c>
      <c r="H57" s="118"/>
      <c r="I57" s="33">
        <v>55</v>
      </c>
      <c r="J57" s="124">
        <v>69</v>
      </c>
      <c r="K57" s="124">
        <v>0</v>
      </c>
      <c r="L57" s="124">
        <v>0</v>
      </c>
      <c r="M57" s="124">
        <v>0</v>
      </c>
      <c r="N57" s="124">
        <v>69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69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-69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690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690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69</v>
      </c>
      <c r="DG57" s="123">
        <f t="shared" si="32"/>
        <v>-69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-59</v>
      </c>
      <c r="D58" s="124">
        <v>0</v>
      </c>
      <c r="E58" s="124">
        <v>0</v>
      </c>
      <c r="F58" s="124">
        <v>0</v>
      </c>
      <c r="G58" s="124">
        <v>-59</v>
      </c>
      <c r="H58" s="118"/>
      <c r="I58" s="33">
        <v>56</v>
      </c>
      <c r="J58" s="124">
        <v>59</v>
      </c>
      <c r="K58" s="124">
        <v>0</v>
      </c>
      <c r="L58" s="124">
        <v>0</v>
      </c>
      <c r="M58" s="124">
        <v>0</v>
      </c>
      <c r="N58" s="124">
        <v>59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59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-59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590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590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59</v>
      </c>
      <c r="DG58" s="123">
        <f t="shared" si="32"/>
        <v>-59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-13</v>
      </c>
      <c r="D59" s="124">
        <v>0</v>
      </c>
      <c r="E59" s="124">
        <v>0</v>
      </c>
      <c r="F59" s="124">
        <v>0</v>
      </c>
      <c r="G59" s="124">
        <v>-13</v>
      </c>
      <c r="H59" s="118"/>
      <c r="I59" s="33">
        <v>57</v>
      </c>
      <c r="J59" s="124">
        <v>13</v>
      </c>
      <c r="K59" s="124">
        <v>0</v>
      </c>
      <c r="L59" s="124">
        <v>0</v>
      </c>
      <c r="M59" s="124">
        <v>0</v>
      </c>
      <c r="N59" s="124">
        <v>13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13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-13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130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130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13</v>
      </c>
      <c r="DG59" s="123">
        <f t="shared" si="32"/>
        <v>-13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-11</v>
      </c>
      <c r="D60" s="124">
        <v>0</v>
      </c>
      <c r="E60" s="124">
        <v>0</v>
      </c>
      <c r="F60" s="124">
        <v>0</v>
      </c>
      <c r="G60" s="124">
        <v>-11</v>
      </c>
      <c r="H60" s="118"/>
      <c r="I60" s="33">
        <v>58</v>
      </c>
      <c r="J60" s="124">
        <v>11</v>
      </c>
      <c r="K60" s="124">
        <v>0</v>
      </c>
      <c r="L60" s="124">
        <v>0</v>
      </c>
      <c r="M60" s="124">
        <v>0</v>
      </c>
      <c r="N60" s="124">
        <v>11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11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-11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110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110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11</v>
      </c>
      <c r="DG60" s="123">
        <f t="shared" si="32"/>
        <v>-11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-5</v>
      </c>
      <c r="D61" s="124">
        <v>0</v>
      </c>
      <c r="E61" s="124">
        <v>0</v>
      </c>
      <c r="F61" s="124">
        <v>0</v>
      </c>
      <c r="G61" s="124">
        <v>-5</v>
      </c>
      <c r="H61" s="118"/>
      <c r="I61" s="33">
        <v>59</v>
      </c>
      <c r="J61" s="124">
        <v>5</v>
      </c>
      <c r="K61" s="124">
        <v>0</v>
      </c>
      <c r="L61" s="124">
        <v>0</v>
      </c>
      <c r="M61" s="124">
        <v>0</v>
      </c>
      <c r="N61" s="124">
        <v>5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5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-5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50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50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5</v>
      </c>
      <c r="DG61" s="123">
        <f t="shared" si="32"/>
        <v>-5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-15</v>
      </c>
      <c r="D62" s="124">
        <v>0</v>
      </c>
      <c r="E62" s="124">
        <v>0</v>
      </c>
      <c r="F62" s="124">
        <v>0</v>
      </c>
      <c r="G62" s="124">
        <v>-15</v>
      </c>
      <c r="H62" s="118"/>
      <c r="I62" s="33">
        <v>60</v>
      </c>
      <c r="J62" s="124">
        <v>15</v>
      </c>
      <c r="K62" s="124">
        <v>0</v>
      </c>
      <c r="L62" s="124">
        <v>0</v>
      </c>
      <c r="M62" s="124">
        <v>0</v>
      </c>
      <c r="N62" s="124">
        <v>15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15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-15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150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150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15</v>
      </c>
      <c r="DG62" s="123">
        <f t="shared" si="32"/>
        <v>-15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-27</v>
      </c>
      <c r="D63" s="124">
        <v>0</v>
      </c>
      <c r="E63" s="124">
        <v>0</v>
      </c>
      <c r="F63" s="124">
        <v>0</v>
      </c>
      <c r="G63" s="124">
        <v>-27</v>
      </c>
      <c r="H63" s="118"/>
      <c r="I63" s="33">
        <v>61</v>
      </c>
      <c r="J63" s="124">
        <v>27</v>
      </c>
      <c r="K63" s="124">
        <v>0</v>
      </c>
      <c r="L63" s="124">
        <v>0</v>
      </c>
      <c r="M63" s="124">
        <v>0</v>
      </c>
      <c r="N63" s="124">
        <v>27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27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-27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270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270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27</v>
      </c>
      <c r="DG63" s="123">
        <f t="shared" si="32"/>
        <v>-27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-48</v>
      </c>
      <c r="D64" s="124">
        <v>0</v>
      </c>
      <c r="E64" s="124">
        <v>0</v>
      </c>
      <c r="F64" s="124">
        <v>0</v>
      </c>
      <c r="G64" s="124">
        <v>-48</v>
      </c>
      <c r="H64" s="118"/>
      <c r="I64" s="33">
        <v>62</v>
      </c>
      <c r="J64" s="124">
        <v>48</v>
      </c>
      <c r="K64" s="124">
        <v>0</v>
      </c>
      <c r="L64" s="124">
        <v>0</v>
      </c>
      <c r="M64" s="124">
        <v>0</v>
      </c>
      <c r="N64" s="124">
        <v>48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48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-48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480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480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48</v>
      </c>
      <c r="DG64" s="123">
        <f t="shared" si="32"/>
        <v>-48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-51</v>
      </c>
      <c r="D65" s="124">
        <v>0</v>
      </c>
      <c r="E65" s="124">
        <v>0</v>
      </c>
      <c r="F65" s="124">
        <v>0</v>
      </c>
      <c r="G65" s="124">
        <v>-51</v>
      </c>
      <c r="H65" s="118"/>
      <c r="I65" s="33">
        <v>63</v>
      </c>
      <c r="J65" s="124">
        <v>51</v>
      </c>
      <c r="K65" s="124">
        <v>0</v>
      </c>
      <c r="L65" s="124">
        <v>0</v>
      </c>
      <c r="M65" s="124">
        <v>0</v>
      </c>
      <c r="N65" s="124">
        <v>51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51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-51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510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510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51</v>
      </c>
      <c r="DG65" s="123">
        <f t="shared" si="32"/>
        <v>-51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-32.598999999999997</v>
      </c>
      <c r="D66" s="124">
        <v>0</v>
      </c>
      <c r="E66" s="124">
        <v>0</v>
      </c>
      <c r="F66" s="124">
        <v>-44.401000000000003</v>
      </c>
      <c r="G66" s="124">
        <v>-77</v>
      </c>
      <c r="H66" s="118"/>
      <c r="I66" s="33">
        <v>64</v>
      </c>
      <c r="J66" s="124">
        <v>32.598999999999997</v>
      </c>
      <c r="K66" s="124">
        <v>0</v>
      </c>
      <c r="L66" s="124">
        <v>0</v>
      </c>
      <c r="M66" s="124">
        <v>0</v>
      </c>
      <c r="N66" s="124">
        <v>32.598999999999997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44.401000000000003</v>
      </c>
      <c r="AF66" s="124">
        <v>0</v>
      </c>
      <c r="AG66" s="124">
        <v>0</v>
      </c>
      <c r="AH66" s="124">
        <v>0</v>
      </c>
      <c r="AI66" s="124">
        <v>44.401000000000003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32.598999999999997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-32.598999999999997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44.401000000000003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-44.401000000000003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325.98999999999995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325.98999999999995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444.01000000000005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444.01000000000005</v>
      </c>
      <c r="DF66" s="123">
        <f t="shared" si="31"/>
        <v>77</v>
      </c>
      <c r="DG66" s="123">
        <f t="shared" si="32"/>
        <v>-32.598999999999997</v>
      </c>
      <c r="DH66" s="123">
        <f t="shared" si="33"/>
        <v>0</v>
      </c>
      <c r="DI66" s="123">
        <f t="shared" si="34"/>
        <v>0</v>
      </c>
      <c r="DJ66" s="123">
        <f t="shared" si="35"/>
        <v>-44.401000000000003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-0.84699999999999998</v>
      </c>
      <c r="D67" s="124">
        <v>0</v>
      </c>
      <c r="E67" s="124">
        <v>0</v>
      </c>
      <c r="F67" s="124">
        <v>-1.153</v>
      </c>
      <c r="G67" s="124">
        <v>-2</v>
      </c>
      <c r="H67" s="118"/>
      <c r="I67" s="33">
        <v>65</v>
      </c>
      <c r="J67" s="124">
        <v>0.84699999999999998</v>
      </c>
      <c r="K67" s="124">
        <v>0</v>
      </c>
      <c r="L67" s="124">
        <v>0</v>
      </c>
      <c r="M67" s="124">
        <v>0</v>
      </c>
      <c r="N67" s="124">
        <v>0.84699999999999998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1.153</v>
      </c>
      <c r="AF67" s="124">
        <v>0</v>
      </c>
      <c r="AG67" s="124">
        <v>0</v>
      </c>
      <c r="AH67" s="124">
        <v>0</v>
      </c>
      <c r="AI67" s="124">
        <v>1.153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0.84699999999999998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-0.84699999999999998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1.153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-1.153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8.4699999999999989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8.4699999999999989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11.530000000000001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11.530000000000001</v>
      </c>
      <c r="DF67" s="123">
        <f t="shared" si="31"/>
        <v>2</v>
      </c>
      <c r="DG67" s="123">
        <f t="shared" si="32"/>
        <v>-0.84699999999999998</v>
      </c>
      <c r="DH67" s="123">
        <f t="shared" si="33"/>
        <v>0</v>
      </c>
      <c r="DI67" s="123">
        <f t="shared" si="34"/>
        <v>0</v>
      </c>
      <c r="DJ67" s="123">
        <f t="shared" si="35"/>
        <v>-1.153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-6.5940000000000003</v>
      </c>
      <c r="D68" s="124">
        <v>0</v>
      </c>
      <c r="E68" s="124">
        <v>0</v>
      </c>
      <c r="F68" s="124">
        <v>-8.4060000000000006</v>
      </c>
      <c r="G68" s="124">
        <v>-15</v>
      </c>
      <c r="H68" s="118"/>
      <c r="I68" s="33">
        <v>66</v>
      </c>
      <c r="J68" s="124">
        <v>6.5940000000000003</v>
      </c>
      <c r="K68" s="124">
        <v>0</v>
      </c>
      <c r="L68" s="124">
        <v>0</v>
      </c>
      <c r="M68" s="124">
        <v>0</v>
      </c>
      <c r="N68" s="124">
        <v>6.5940000000000003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8.4060000000000006</v>
      </c>
      <c r="AF68" s="124">
        <v>0</v>
      </c>
      <c r="AG68" s="124">
        <v>0</v>
      </c>
      <c r="AH68" s="124">
        <v>0</v>
      </c>
      <c r="AI68" s="124">
        <v>8.4060000000000006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6.5940000000000003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-6.5940000000000003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8.4060000000000006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-8.4060000000000006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65.94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65.94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84.06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84.06</v>
      </c>
      <c r="DF68" s="123">
        <f t="shared" ref="DF68:DF99" si="59">AR68+AU68+BB68+BI68+BP68</f>
        <v>15</v>
      </c>
      <c r="DG68" s="123">
        <f t="shared" ref="DG68:DG99" si="60">AY68+AN68+BC68+BJ68+BQ68</f>
        <v>-6.5940000000000003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-8.4060000000000006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-55</v>
      </c>
      <c r="D69" s="124">
        <v>0</v>
      </c>
      <c r="E69" s="124">
        <v>0</v>
      </c>
      <c r="F69" s="124">
        <v>0</v>
      </c>
      <c r="G69" s="124">
        <v>-55</v>
      </c>
      <c r="H69" s="118"/>
      <c r="I69" s="33">
        <v>67</v>
      </c>
      <c r="J69" s="124">
        <v>55</v>
      </c>
      <c r="K69" s="124">
        <v>0</v>
      </c>
      <c r="L69" s="124">
        <v>0</v>
      </c>
      <c r="M69" s="124">
        <v>8.6630000000000003</v>
      </c>
      <c r="N69" s="124">
        <v>63.662999999999997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-8.6630000000000003</v>
      </c>
      <c r="AG69" s="124">
        <v>0</v>
      </c>
      <c r="AH69" s="124">
        <v>0</v>
      </c>
      <c r="AI69" s="124">
        <v>-8.6630000000000003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55</v>
      </c>
      <c r="AV69" s="125">
        <f t="shared" si="41"/>
        <v>0</v>
      </c>
      <c r="AW69" s="125">
        <f t="shared" si="41"/>
        <v>0</v>
      </c>
      <c r="AX69" s="125">
        <f t="shared" si="41"/>
        <v>8.6630000000000003</v>
      </c>
      <c r="AY69" s="125">
        <f t="shared" si="42"/>
        <v>-63.662999999999997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550</v>
      </c>
      <c r="CF69" s="122">
        <f t="shared" si="51"/>
        <v>0</v>
      </c>
      <c r="CG69" s="122">
        <f t="shared" si="51"/>
        <v>0</v>
      </c>
      <c r="CH69" s="122">
        <f t="shared" si="51"/>
        <v>86.63</v>
      </c>
      <c r="CI69" s="122">
        <f t="shared" si="52"/>
        <v>636.63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55</v>
      </c>
      <c r="DG69" s="123">
        <f t="shared" si="60"/>
        <v>-63.662999999999997</v>
      </c>
      <c r="DH69" s="123">
        <f t="shared" si="61"/>
        <v>0</v>
      </c>
      <c r="DI69" s="123">
        <f t="shared" si="62"/>
        <v>0</v>
      </c>
      <c r="DJ69" s="123">
        <f t="shared" si="63"/>
        <v>8.6630000000000003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-52.033000000000001</v>
      </c>
      <c r="D70" s="124">
        <v>0</v>
      </c>
      <c r="E70" s="124">
        <v>0</v>
      </c>
      <c r="F70" s="124">
        <v>0</v>
      </c>
      <c r="G70" s="124">
        <v>-52.033000000000001</v>
      </c>
      <c r="H70" s="118"/>
      <c r="I70" s="33">
        <v>68</v>
      </c>
      <c r="J70" s="124">
        <v>52.033000000000001</v>
      </c>
      <c r="K70" s="124">
        <v>0</v>
      </c>
      <c r="L70" s="124">
        <v>0</v>
      </c>
      <c r="M70" s="124">
        <v>27.966999999999999</v>
      </c>
      <c r="N70" s="124">
        <v>80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-27.966999999999999</v>
      </c>
      <c r="AG70" s="124">
        <v>0</v>
      </c>
      <c r="AH70" s="124">
        <v>0</v>
      </c>
      <c r="AI70" s="124">
        <v>-27.966999999999999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52.033000000000001</v>
      </c>
      <c r="AV70" s="125">
        <f t="shared" si="41"/>
        <v>0</v>
      </c>
      <c r="AW70" s="125">
        <f t="shared" si="41"/>
        <v>0</v>
      </c>
      <c r="AX70" s="125">
        <f t="shared" si="41"/>
        <v>27.966999999999999</v>
      </c>
      <c r="AY70" s="125">
        <f t="shared" si="42"/>
        <v>-80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520.33000000000004</v>
      </c>
      <c r="CF70" s="122">
        <f t="shared" si="51"/>
        <v>0</v>
      </c>
      <c r="CG70" s="122">
        <f t="shared" si="51"/>
        <v>0</v>
      </c>
      <c r="CH70" s="122">
        <f t="shared" si="51"/>
        <v>279.66999999999996</v>
      </c>
      <c r="CI70" s="122">
        <f t="shared" si="52"/>
        <v>800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52.033000000000001</v>
      </c>
      <c r="DG70" s="123">
        <f t="shared" si="60"/>
        <v>-80</v>
      </c>
      <c r="DH70" s="123">
        <f t="shared" si="61"/>
        <v>0</v>
      </c>
      <c r="DI70" s="123">
        <f t="shared" si="62"/>
        <v>0</v>
      </c>
      <c r="DJ70" s="123">
        <f t="shared" si="63"/>
        <v>27.966999999999999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51.314</v>
      </c>
      <c r="N71" s="124">
        <v>51.314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-51.314</v>
      </c>
      <c r="AG71" s="124">
        <v>0</v>
      </c>
      <c r="AH71" s="124">
        <v>0</v>
      </c>
      <c r="AI71" s="124">
        <v>-51.314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51.314</v>
      </c>
      <c r="AY71" s="125">
        <f t="shared" si="42"/>
        <v>-51.314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513.14</v>
      </c>
      <c r="CI71" s="122">
        <f t="shared" si="52"/>
        <v>513.14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-51.314</v>
      </c>
      <c r="DH71" s="123">
        <f t="shared" si="61"/>
        <v>0</v>
      </c>
      <c r="DI71" s="123">
        <f t="shared" si="62"/>
        <v>0</v>
      </c>
      <c r="DJ71" s="123">
        <f t="shared" si="63"/>
        <v>51.314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-21.693000000000001</v>
      </c>
      <c r="D72" s="124">
        <v>0</v>
      </c>
      <c r="E72" s="124">
        <v>0</v>
      </c>
      <c r="F72" s="124">
        <v>0</v>
      </c>
      <c r="G72" s="124">
        <v>-21.693000000000001</v>
      </c>
      <c r="H72" s="118"/>
      <c r="I72" s="33">
        <v>70</v>
      </c>
      <c r="J72" s="124">
        <v>21.693000000000001</v>
      </c>
      <c r="K72" s="124">
        <v>0</v>
      </c>
      <c r="L72" s="124">
        <v>0</v>
      </c>
      <c r="M72" s="124">
        <v>18.306999999999999</v>
      </c>
      <c r="N72" s="124">
        <v>40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-18.306999999999999</v>
      </c>
      <c r="AG72" s="124">
        <v>0</v>
      </c>
      <c r="AH72" s="124">
        <v>0</v>
      </c>
      <c r="AI72" s="124">
        <v>-18.306999999999999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21.693000000000001</v>
      </c>
      <c r="AV72" s="125">
        <f t="shared" si="41"/>
        <v>0</v>
      </c>
      <c r="AW72" s="125">
        <f t="shared" si="41"/>
        <v>0</v>
      </c>
      <c r="AX72" s="125">
        <f t="shared" si="41"/>
        <v>18.306999999999999</v>
      </c>
      <c r="AY72" s="125">
        <f t="shared" si="42"/>
        <v>-40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216.93</v>
      </c>
      <c r="CF72" s="122">
        <f t="shared" si="51"/>
        <v>0</v>
      </c>
      <c r="CG72" s="122">
        <f t="shared" si="51"/>
        <v>0</v>
      </c>
      <c r="CH72" s="122">
        <f t="shared" si="51"/>
        <v>183.07</v>
      </c>
      <c r="CI72" s="122">
        <f t="shared" si="52"/>
        <v>400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21.693000000000001</v>
      </c>
      <c r="DG72" s="123">
        <f t="shared" si="60"/>
        <v>-40</v>
      </c>
      <c r="DH72" s="123">
        <f t="shared" si="61"/>
        <v>0</v>
      </c>
      <c r="DI72" s="123">
        <f t="shared" si="62"/>
        <v>0</v>
      </c>
      <c r="DJ72" s="123">
        <f t="shared" si="63"/>
        <v>18.306999999999999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-16.27</v>
      </c>
      <c r="D73" s="124">
        <v>0</v>
      </c>
      <c r="E73" s="124">
        <v>0</v>
      </c>
      <c r="F73" s="124">
        <v>0</v>
      </c>
      <c r="G73" s="124">
        <v>-16.27</v>
      </c>
      <c r="H73" s="118"/>
      <c r="I73" s="33">
        <v>71</v>
      </c>
      <c r="J73" s="124">
        <v>16.27</v>
      </c>
      <c r="K73" s="124">
        <v>0</v>
      </c>
      <c r="L73" s="124">
        <v>0</v>
      </c>
      <c r="M73" s="124">
        <v>13.73</v>
      </c>
      <c r="N73" s="124">
        <v>30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-13.73</v>
      </c>
      <c r="AG73" s="124">
        <v>0</v>
      </c>
      <c r="AH73" s="124">
        <v>0</v>
      </c>
      <c r="AI73" s="124">
        <v>-13.73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16.27</v>
      </c>
      <c r="AV73" s="125">
        <f t="shared" si="41"/>
        <v>0</v>
      </c>
      <c r="AW73" s="125">
        <f t="shared" si="41"/>
        <v>0</v>
      </c>
      <c r="AX73" s="125">
        <f t="shared" si="41"/>
        <v>13.73</v>
      </c>
      <c r="AY73" s="125">
        <f t="shared" si="42"/>
        <v>-30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162.69999999999999</v>
      </c>
      <c r="CF73" s="122">
        <f t="shared" si="51"/>
        <v>0</v>
      </c>
      <c r="CG73" s="122">
        <f t="shared" si="51"/>
        <v>0</v>
      </c>
      <c r="CH73" s="122">
        <f t="shared" si="51"/>
        <v>137.30000000000001</v>
      </c>
      <c r="CI73" s="122">
        <f t="shared" si="52"/>
        <v>300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16.27</v>
      </c>
      <c r="DG73" s="123">
        <f t="shared" si="60"/>
        <v>-30</v>
      </c>
      <c r="DH73" s="123">
        <f t="shared" si="61"/>
        <v>0</v>
      </c>
      <c r="DI73" s="123">
        <f t="shared" si="62"/>
        <v>0</v>
      </c>
      <c r="DJ73" s="123">
        <f t="shared" si="63"/>
        <v>13.73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-8.1349999999999998</v>
      </c>
      <c r="D74" s="124">
        <v>0</v>
      </c>
      <c r="E74" s="124">
        <v>0</v>
      </c>
      <c r="F74" s="124">
        <v>0</v>
      </c>
      <c r="G74" s="124">
        <v>-8.1349999999999998</v>
      </c>
      <c r="H74" s="118"/>
      <c r="I74" s="33">
        <v>72</v>
      </c>
      <c r="J74" s="124">
        <v>8.1349999999999998</v>
      </c>
      <c r="K74" s="124">
        <v>0</v>
      </c>
      <c r="L74" s="124">
        <v>0</v>
      </c>
      <c r="M74" s="124">
        <v>6.8650000000000002</v>
      </c>
      <c r="N74" s="124">
        <v>15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-6.8650000000000002</v>
      </c>
      <c r="AG74" s="124">
        <v>0</v>
      </c>
      <c r="AH74" s="124">
        <v>0</v>
      </c>
      <c r="AI74" s="124">
        <v>-6.8650000000000002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8.1349999999999998</v>
      </c>
      <c r="AV74" s="125">
        <f t="shared" si="41"/>
        <v>0</v>
      </c>
      <c r="AW74" s="125">
        <f t="shared" si="41"/>
        <v>0</v>
      </c>
      <c r="AX74" s="125">
        <f t="shared" si="41"/>
        <v>6.8650000000000002</v>
      </c>
      <c r="AY74" s="125">
        <f t="shared" si="42"/>
        <v>-15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81.349999999999994</v>
      </c>
      <c r="CF74" s="122">
        <f t="shared" si="51"/>
        <v>0</v>
      </c>
      <c r="CG74" s="122">
        <f t="shared" si="51"/>
        <v>0</v>
      </c>
      <c r="CH74" s="122">
        <f t="shared" si="51"/>
        <v>68.650000000000006</v>
      </c>
      <c r="CI74" s="122">
        <f t="shared" si="52"/>
        <v>150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8.1349999999999998</v>
      </c>
      <c r="DG74" s="123">
        <f t="shared" si="60"/>
        <v>-15</v>
      </c>
      <c r="DH74" s="123">
        <f t="shared" si="61"/>
        <v>0</v>
      </c>
      <c r="DI74" s="123">
        <f t="shared" si="62"/>
        <v>0</v>
      </c>
      <c r="DJ74" s="123">
        <f t="shared" si="63"/>
        <v>6.8650000000000002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-8.1349999999999998</v>
      </c>
      <c r="D82" s="124">
        <v>0</v>
      </c>
      <c r="E82" s="124">
        <v>0</v>
      </c>
      <c r="F82" s="124">
        <v>0</v>
      </c>
      <c r="G82" s="124">
        <v>-8.1349999999999998</v>
      </c>
      <c r="H82" s="118"/>
      <c r="I82" s="33">
        <v>80</v>
      </c>
      <c r="J82" s="124">
        <v>8.1349999999999998</v>
      </c>
      <c r="K82" s="124">
        <v>0</v>
      </c>
      <c r="L82" s="124">
        <v>0</v>
      </c>
      <c r="M82" s="124">
        <v>6.8650000000000002</v>
      </c>
      <c r="N82" s="124">
        <v>15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-6.8650000000000002</v>
      </c>
      <c r="AG82" s="124">
        <v>0</v>
      </c>
      <c r="AH82" s="124">
        <v>0</v>
      </c>
      <c r="AI82" s="124">
        <v>-6.8650000000000002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8.1349999999999998</v>
      </c>
      <c r="AV82" s="125">
        <f t="shared" si="41"/>
        <v>0</v>
      </c>
      <c r="AW82" s="125">
        <f t="shared" si="41"/>
        <v>0</v>
      </c>
      <c r="AX82" s="125">
        <f t="shared" si="41"/>
        <v>6.8650000000000002</v>
      </c>
      <c r="AY82" s="125">
        <f t="shared" si="42"/>
        <v>-15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81.349999999999994</v>
      </c>
      <c r="CF82" s="122">
        <f t="shared" si="51"/>
        <v>0</v>
      </c>
      <c r="CG82" s="122">
        <f t="shared" si="51"/>
        <v>0</v>
      </c>
      <c r="CH82" s="122">
        <f t="shared" si="51"/>
        <v>68.650000000000006</v>
      </c>
      <c r="CI82" s="122">
        <f t="shared" si="52"/>
        <v>150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8.1349999999999998</v>
      </c>
      <c r="DG82" s="123">
        <f t="shared" si="60"/>
        <v>-15</v>
      </c>
      <c r="DH82" s="123">
        <f t="shared" si="61"/>
        <v>0</v>
      </c>
      <c r="DI82" s="123">
        <f t="shared" si="62"/>
        <v>0</v>
      </c>
      <c r="DJ82" s="123">
        <f t="shared" si="63"/>
        <v>6.8650000000000002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-35</v>
      </c>
      <c r="D83" s="124">
        <v>0</v>
      </c>
      <c r="E83" s="124">
        <v>0</v>
      </c>
      <c r="F83" s="124">
        <v>-8.99</v>
      </c>
      <c r="G83" s="124">
        <v>-43.99</v>
      </c>
      <c r="H83" s="118"/>
      <c r="I83" s="33">
        <v>81</v>
      </c>
      <c r="J83" s="124">
        <v>35</v>
      </c>
      <c r="K83" s="124">
        <v>0</v>
      </c>
      <c r="L83" s="124">
        <v>0</v>
      </c>
      <c r="M83" s="124">
        <v>0</v>
      </c>
      <c r="N83" s="124">
        <v>35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8.99</v>
      </c>
      <c r="AF83" s="124">
        <v>0</v>
      </c>
      <c r="AG83" s="124">
        <v>0</v>
      </c>
      <c r="AH83" s="124">
        <v>0</v>
      </c>
      <c r="AI83" s="124">
        <v>8.99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35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-35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8.99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-8.99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350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350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89.9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89.9</v>
      </c>
      <c r="DF83" s="123">
        <f t="shared" si="59"/>
        <v>43.99</v>
      </c>
      <c r="DG83" s="123">
        <f t="shared" si="60"/>
        <v>-35</v>
      </c>
      <c r="DH83" s="123">
        <f t="shared" si="61"/>
        <v>0</v>
      </c>
      <c r="DI83" s="123">
        <f t="shared" si="62"/>
        <v>0</v>
      </c>
      <c r="DJ83" s="123">
        <f t="shared" si="63"/>
        <v>-8.99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-50</v>
      </c>
      <c r="D84" s="124">
        <v>0</v>
      </c>
      <c r="E84" s="124">
        <v>0</v>
      </c>
      <c r="F84" s="124">
        <v>-45.13</v>
      </c>
      <c r="G84" s="124">
        <v>-95.13</v>
      </c>
      <c r="H84" s="118"/>
      <c r="I84" s="33">
        <v>82</v>
      </c>
      <c r="J84" s="124">
        <v>50</v>
      </c>
      <c r="K84" s="124">
        <v>0</v>
      </c>
      <c r="L84" s="124">
        <v>0</v>
      </c>
      <c r="M84" s="124">
        <v>0</v>
      </c>
      <c r="N84" s="124">
        <v>50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45.13</v>
      </c>
      <c r="AF84" s="124">
        <v>0</v>
      </c>
      <c r="AG84" s="124">
        <v>0</v>
      </c>
      <c r="AH84" s="124">
        <v>0</v>
      </c>
      <c r="AI84" s="124">
        <v>45.13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50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-50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45.13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-45.13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500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500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451.3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451.3</v>
      </c>
      <c r="DF84" s="123">
        <f t="shared" si="59"/>
        <v>95.13</v>
      </c>
      <c r="DG84" s="123">
        <f t="shared" si="60"/>
        <v>-50</v>
      </c>
      <c r="DH84" s="123">
        <f t="shared" si="61"/>
        <v>0</v>
      </c>
      <c r="DI84" s="123">
        <f t="shared" si="62"/>
        <v>0</v>
      </c>
      <c r="DJ84" s="123">
        <f t="shared" si="63"/>
        <v>-45.13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-35.139000000000003</v>
      </c>
      <c r="D85" s="124">
        <v>0</v>
      </c>
      <c r="E85" s="124">
        <v>0</v>
      </c>
      <c r="F85" s="124">
        <v>-47.860999999999997</v>
      </c>
      <c r="G85" s="124">
        <v>-83</v>
      </c>
      <c r="H85" s="118"/>
      <c r="I85" s="33">
        <v>83</v>
      </c>
      <c r="J85" s="124">
        <v>35.139000000000003</v>
      </c>
      <c r="K85" s="124">
        <v>0</v>
      </c>
      <c r="L85" s="124">
        <v>0</v>
      </c>
      <c r="M85" s="124">
        <v>0</v>
      </c>
      <c r="N85" s="124">
        <v>35.139000000000003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47.860999999999997</v>
      </c>
      <c r="AF85" s="124">
        <v>0</v>
      </c>
      <c r="AG85" s="124">
        <v>0</v>
      </c>
      <c r="AH85" s="124">
        <v>0</v>
      </c>
      <c r="AI85" s="124">
        <v>47.860999999999997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35.139000000000003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-35.139000000000003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47.860999999999997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-47.860999999999997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351.39000000000004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351.39000000000004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478.60999999999996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478.60999999999996</v>
      </c>
      <c r="DF85" s="123">
        <f t="shared" si="59"/>
        <v>83</v>
      </c>
      <c r="DG85" s="123">
        <f t="shared" si="60"/>
        <v>-35.139000000000003</v>
      </c>
      <c r="DH85" s="123">
        <f t="shared" si="61"/>
        <v>0</v>
      </c>
      <c r="DI85" s="123">
        <f t="shared" si="62"/>
        <v>0</v>
      </c>
      <c r="DJ85" s="123">
        <f t="shared" si="63"/>
        <v>-47.860999999999997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-40.643000000000001</v>
      </c>
      <c r="D86" s="124">
        <v>0</v>
      </c>
      <c r="E86" s="124">
        <v>0</v>
      </c>
      <c r="F86" s="124">
        <v>-55.356999999999999</v>
      </c>
      <c r="G86" s="124">
        <v>-96</v>
      </c>
      <c r="H86" s="118"/>
      <c r="I86" s="33">
        <v>84</v>
      </c>
      <c r="J86" s="124">
        <v>40.643000000000001</v>
      </c>
      <c r="K86" s="124">
        <v>0</v>
      </c>
      <c r="L86" s="124">
        <v>0</v>
      </c>
      <c r="M86" s="124">
        <v>0</v>
      </c>
      <c r="N86" s="124">
        <v>40.643000000000001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55.356999999999999</v>
      </c>
      <c r="AF86" s="124">
        <v>0</v>
      </c>
      <c r="AG86" s="124">
        <v>0</v>
      </c>
      <c r="AH86" s="124">
        <v>0</v>
      </c>
      <c r="AI86" s="124">
        <v>55.356999999999999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40.643000000000001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-40.643000000000001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55.356999999999999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-55.356999999999999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406.43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406.43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553.56999999999994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553.56999999999994</v>
      </c>
      <c r="DF86" s="123">
        <f t="shared" si="59"/>
        <v>96</v>
      </c>
      <c r="DG86" s="123">
        <f t="shared" si="60"/>
        <v>-40.643000000000001</v>
      </c>
      <c r="DH86" s="123">
        <f t="shared" si="61"/>
        <v>0</v>
      </c>
      <c r="DI86" s="123">
        <f t="shared" si="62"/>
        <v>0</v>
      </c>
      <c r="DJ86" s="123">
        <f t="shared" si="63"/>
        <v>-55.356999999999999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-16.934999999999999</v>
      </c>
      <c r="D87" s="124">
        <v>0</v>
      </c>
      <c r="E87" s="124">
        <v>0</v>
      </c>
      <c r="F87" s="124">
        <v>-23.065000000000001</v>
      </c>
      <c r="G87" s="124">
        <v>-40</v>
      </c>
      <c r="H87" s="118"/>
      <c r="I87" s="33">
        <v>85</v>
      </c>
      <c r="J87" s="124">
        <v>16.934999999999999</v>
      </c>
      <c r="K87" s="124">
        <v>0</v>
      </c>
      <c r="L87" s="124">
        <v>0</v>
      </c>
      <c r="M87" s="124">
        <v>0</v>
      </c>
      <c r="N87" s="124">
        <v>16.934999999999999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23.065000000000001</v>
      </c>
      <c r="AF87" s="124">
        <v>0</v>
      </c>
      <c r="AG87" s="124">
        <v>0</v>
      </c>
      <c r="AH87" s="124">
        <v>0</v>
      </c>
      <c r="AI87" s="124">
        <v>23.065000000000001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16.934999999999999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-16.934999999999999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23.065000000000001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-23.065000000000001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169.35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169.35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230.65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230.65</v>
      </c>
      <c r="DF87" s="123">
        <f t="shared" si="59"/>
        <v>40</v>
      </c>
      <c r="DG87" s="123">
        <f t="shared" si="60"/>
        <v>-16.934999999999999</v>
      </c>
      <c r="DH87" s="123">
        <f t="shared" si="61"/>
        <v>0</v>
      </c>
      <c r="DI87" s="123">
        <f t="shared" si="62"/>
        <v>0</v>
      </c>
      <c r="DJ87" s="123">
        <f t="shared" si="63"/>
        <v>-23.065000000000001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-17.358000000000001</v>
      </c>
      <c r="D88" s="124">
        <v>0</v>
      </c>
      <c r="E88" s="124">
        <v>0</v>
      </c>
      <c r="F88" s="124">
        <v>-23.641999999999999</v>
      </c>
      <c r="G88" s="124">
        <v>-41</v>
      </c>
      <c r="H88" s="118"/>
      <c r="I88" s="33">
        <v>86</v>
      </c>
      <c r="J88" s="124">
        <v>17.358000000000001</v>
      </c>
      <c r="K88" s="124">
        <v>0</v>
      </c>
      <c r="L88" s="124">
        <v>0</v>
      </c>
      <c r="M88" s="124">
        <v>0</v>
      </c>
      <c r="N88" s="124">
        <v>17.358000000000001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23.641999999999999</v>
      </c>
      <c r="AF88" s="124">
        <v>0</v>
      </c>
      <c r="AG88" s="124">
        <v>0</v>
      </c>
      <c r="AH88" s="124">
        <v>0</v>
      </c>
      <c r="AI88" s="124">
        <v>23.641999999999999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17.358000000000001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-17.358000000000001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23.641999999999999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-23.641999999999999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173.58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173.58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236.42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236.42</v>
      </c>
      <c r="DF88" s="123">
        <f t="shared" si="59"/>
        <v>41</v>
      </c>
      <c r="DG88" s="123">
        <f t="shared" si="60"/>
        <v>-17.358000000000001</v>
      </c>
      <c r="DH88" s="123">
        <f t="shared" si="61"/>
        <v>0</v>
      </c>
      <c r="DI88" s="123">
        <f t="shared" si="62"/>
        <v>0</v>
      </c>
      <c r="DJ88" s="123">
        <f t="shared" si="63"/>
        <v>-23.641999999999999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-16.934999999999999</v>
      </c>
      <c r="D89" s="124">
        <v>0</v>
      </c>
      <c r="E89" s="124">
        <v>0</v>
      </c>
      <c r="F89" s="124">
        <v>-23.065000000000001</v>
      </c>
      <c r="G89" s="124">
        <v>-40</v>
      </c>
      <c r="H89" s="118"/>
      <c r="I89" s="33">
        <v>87</v>
      </c>
      <c r="J89" s="124">
        <v>16.934999999999999</v>
      </c>
      <c r="K89" s="124">
        <v>0</v>
      </c>
      <c r="L89" s="124">
        <v>0</v>
      </c>
      <c r="M89" s="124">
        <v>0</v>
      </c>
      <c r="N89" s="124">
        <v>16.934999999999999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23.065000000000001</v>
      </c>
      <c r="AF89" s="124">
        <v>0</v>
      </c>
      <c r="AG89" s="124">
        <v>0</v>
      </c>
      <c r="AH89" s="124">
        <v>0</v>
      </c>
      <c r="AI89" s="124">
        <v>23.065000000000001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16.934999999999999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-16.934999999999999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23.065000000000001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-23.065000000000001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169.35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169.35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230.65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230.65</v>
      </c>
      <c r="DF89" s="123">
        <f t="shared" si="59"/>
        <v>40</v>
      </c>
      <c r="DG89" s="123">
        <f t="shared" si="60"/>
        <v>-16.934999999999999</v>
      </c>
      <c r="DH89" s="123">
        <f t="shared" si="61"/>
        <v>0</v>
      </c>
      <c r="DI89" s="123">
        <f t="shared" si="62"/>
        <v>0</v>
      </c>
      <c r="DJ89" s="123">
        <f t="shared" si="63"/>
        <v>-23.065000000000001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-17.780999999999999</v>
      </c>
      <c r="D90" s="124">
        <v>0</v>
      </c>
      <c r="E90" s="124">
        <v>0</v>
      </c>
      <c r="F90" s="124">
        <v>-24.219000000000001</v>
      </c>
      <c r="G90" s="124">
        <v>-42</v>
      </c>
      <c r="H90" s="118"/>
      <c r="I90" s="33">
        <v>88</v>
      </c>
      <c r="J90" s="124">
        <v>17.780999999999999</v>
      </c>
      <c r="K90" s="124">
        <v>0</v>
      </c>
      <c r="L90" s="124">
        <v>0</v>
      </c>
      <c r="M90" s="124">
        <v>0</v>
      </c>
      <c r="N90" s="124">
        <v>17.780999999999999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24.219000000000001</v>
      </c>
      <c r="AF90" s="124">
        <v>0</v>
      </c>
      <c r="AG90" s="124">
        <v>0</v>
      </c>
      <c r="AH90" s="124">
        <v>0</v>
      </c>
      <c r="AI90" s="124">
        <v>24.219000000000001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17.780999999999999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-17.780999999999999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24.219000000000001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-24.219000000000001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177.81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177.81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242.19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242.19</v>
      </c>
      <c r="DF90" s="123">
        <f t="shared" si="59"/>
        <v>42</v>
      </c>
      <c r="DG90" s="123">
        <f t="shared" si="60"/>
        <v>-17.780999999999999</v>
      </c>
      <c r="DH90" s="123">
        <f t="shared" si="61"/>
        <v>0</v>
      </c>
      <c r="DI90" s="123">
        <f t="shared" si="62"/>
        <v>0</v>
      </c>
      <c r="DJ90" s="123">
        <f t="shared" si="63"/>
        <v>-24.219000000000001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-40.219000000000001</v>
      </c>
      <c r="D91" s="124">
        <v>0</v>
      </c>
      <c r="E91" s="124">
        <v>0</v>
      </c>
      <c r="F91" s="124">
        <v>-54.780999999999999</v>
      </c>
      <c r="G91" s="124">
        <v>-95</v>
      </c>
      <c r="H91" s="118"/>
      <c r="I91" s="33">
        <v>89</v>
      </c>
      <c r="J91" s="124">
        <v>40.219000000000001</v>
      </c>
      <c r="K91" s="124">
        <v>0</v>
      </c>
      <c r="L91" s="124">
        <v>0</v>
      </c>
      <c r="M91" s="124">
        <v>0</v>
      </c>
      <c r="N91" s="124">
        <v>40.219000000000001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54.780999999999999</v>
      </c>
      <c r="AF91" s="124">
        <v>0</v>
      </c>
      <c r="AG91" s="124">
        <v>0</v>
      </c>
      <c r="AH91" s="124">
        <v>0</v>
      </c>
      <c r="AI91" s="124">
        <v>54.780999999999999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40.219000000000001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-40.219000000000001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54.780999999999999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-54.780999999999999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402.19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402.19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547.80999999999995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547.80999999999995</v>
      </c>
      <c r="DF91" s="123">
        <f t="shared" si="59"/>
        <v>95</v>
      </c>
      <c r="DG91" s="123">
        <f t="shared" si="60"/>
        <v>-40.219000000000001</v>
      </c>
      <c r="DH91" s="123">
        <f t="shared" si="61"/>
        <v>0</v>
      </c>
      <c r="DI91" s="123">
        <f t="shared" si="62"/>
        <v>0</v>
      </c>
      <c r="DJ91" s="123">
        <f t="shared" si="63"/>
        <v>-54.780999999999999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-36.832999999999998</v>
      </c>
      <c r="D92" s="124">
        <v>0</v>
      </c>
      <c r="E92" s="124">
        <v>0</v>
      </c>
      <c r="F92" s="124">
        <v>-50.167000000000002</v>
      </c>
      <c r="G92" s="124">
        <v>-87</v>
      </c>
      <c r="H92" s="118"/>
      <c r="I92" s="33">
        <v>90</v>
      </c>
      <c r="J92" s="124">
        <v>36.832999999999998</v>
      </c>
      <c r="K92" s="124">
        <v>0</v>
      </c>
      <c r="L92" s="124">
        <v>0</v>
      </c>
      <c r="M92" s="124">
        <v>0</v>
      </c>
      <c r="N92" s="124">
        <v>36.832999999999998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50.167000000000002</v>
      </c>
      <c r="AF92" s="124">
        <v>0</v>
      </c>
      <c r="AG92" s="124">
        <v>0</v>
      </c>
      <c r="AH92" s="124">
        <v>0</v>
      </c>
      <c r="AI92" s="124">
        <v>50.167000000000002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36.832999999999998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-36.832999999999998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50.167000000000002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-50.167000000000002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368.33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368.33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501.67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501.67</v>
      </c>
      <c r="DF92" s="123">
        <f t="shared" si="59"/>
        <v>87</v>
      </c>
      <c r="DG92" s="123">
        <f t="shared" si="60"/>
        <v>-36.832999999999998</v>
      </c>
      <c r="DH92" s="123">
        <f t="shared" si="61"/>
        <v>0</v>
      </c>
      <c r="DI92" s="123">
        <f t="shared" si="62"/>
        <v>0</v>
      </c>
      <c r="DJ92" s="123">
        <f t="shared" si="63"/>
        <v>-50.167000000000002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-36.408999999999999</v>
      </c>
      <c r="D93" s="124">
        <v>0</v>
      </c>
      <c r="E93" s="124">
        <v>0</v>
      </c>
      <c r="F93" s="124">
        <v>-49.591000000000001</v>
      </c>
      <c r="G93" s="124">
        <v>-86</v>
      </c>
      <c r="H93" s="118"/>
      <c r="I93" s="33">
        <v>91</v>
      </c>
      <c r="J93" s="124">
        <v>36.408999999999999</v>
      </c>
      <c r="K93" s="124">
        <v>0</v>
      </c>
      <c r="L93" s="124">
        <v>0</v>
      </c>
      <c r="M93" s="124">
        <v>0</v>
      </c>
      <c r="N93" s="124">
        <v>36.408999999999999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49.591000000000001</v>
      </c>
      <c r="AF93" s="124">
        <v>0</v>
      </c>
      <c r="AG93" s="124">
        <v>0</v>
      </c>
      <c r="AH93" s="124">
        <v>0</v>
      </c>
      <c r="AI93" s="124">
        <v>49.591000000000001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36.408999999999999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-36.408999999999999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49.591000000000001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-49.591000000000001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364.09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364.09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495.91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495.91</v>
      </c>
      <c r="DF93" s="123">
        <f t="shared" si="59"/>
        <v>86</v>
      </c>
      <c r="DG93" s="123">
        <f t="shared" si="60"/>
        <v>-36.408999999999999</v>
      </c>
      <c r="DH93" s="123">
        <f t="shared" si="61"/>
        <v>0</v>
      </c>
      <c r="DI93" s="123">
        <f t="shared" si="62"/>
        <v>0</v>
      </c>
      <c r="DJ93" s="123">
        <f t="shared" si="63"/>
        <v>-49.591000000000001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-27.518999999999998</v>
      </c>
      <c r="D94" s="124">
        <v>0</v>
      </c>
      <c r="E94" s="124">
        <v>0</v>
      </c>
      <c r="F94" s="124">
        <v>-37.481000000000002</v>
      </c>
      <c r="G94" s="124">
        <v>-65</v>
      </c>
      <c r="H94" s="118"/>
      <c r="I94" s="33">
        <v>92</v>
      </c>
      <c r="J94" s="124">
        <v>27.518999999999998</v>
      </c>
      <c r="K94" s="124">
        <v>0</v>
      </c>
      <c r="L94" s="124">
        <v>0</v>
      </c>
      <c r="M94" s="124">
        <v>0</v>
      </c>
      <c r="N94" s="124">
        <v>27.518999999999998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37.481000000000002</v>
      </c>
      <c r="AF94" s="124">
        <v>0</v>
      </c>
      <c r="AG94" s="124">
        <v>0</v>
      </c>
      <c r="AH94" s="124">
        <v>0</v>
      </c>
      <c r="AI94" s="124">
        <v>37.481000000000002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27.518999999999998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-27.518999999999998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37.481000000000002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-37.481000000000002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275.19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275.19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374.81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374.81</v>
      </c>
      <c r="DF94" s="123">
        <f t="shared" si="59"/>
        <v>65</v>
      </c>
      <c r="DG94" s="123">
        <f t="shared" si="60"/>
        <v>-27.518999999999998</v>
      </c>
      <c r="DH94" s="123">
        <f t="shared" si="61"/>
        <v>0</v>
      </c>
      <c r="DI94" s="123">
        <f t="shared" si="62"/>
        <v>0</v>
      </c>
      <c r="DJ94" s="123">
        <f t="shared" si="63"/>
        <v>-37.481000000000002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-24.132000000000001</v>
      </c>
      <c r="D95" s="124">
        <v>0</v>
      </c>
      <c r="E95" s="124">
        <v>0</v>
      </c>
      <c r="F95" s="124">
        <v>-32.868000000000002</v>
      </c>
      <c r="G95" s="124">
        <v>-57</v>
      </c>
      <c r="H95" s="118"/>
      <c r="I95" s="33">
        <v>93</v>
      </c>
      <c r="J95" s="124">
        <v>24.132000000000001</v>
      </c>
      <c r="K95" s="124">
        <v>0</v>
      </c>
      <c r="L95" s="124">
        <v>0</v>
      </c>
      <c r="M95" s="124">
        <v>0</v>
      </c>
      <c r="N95" s="124">
        <v>24.132000000000001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32.868000000000002</v>
      </c>
      <c r="AF95" s="124">
        <v>0</v>
      </c>
      <c r="AG95" s="124">
        <v>0</v>
      </c>
      <c r="AH95" s="124">
        <v>0</v>
      </c>
      <c r="AI95" s="124">
        <v>32.868000000000002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24.132000000000001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-24.132000000000001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32.868000000000002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-32.868000000000002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241.32000000000002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241.32000000000002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328.68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328.68</v>
      </c>
      <c r="DF95" s="123">
        <f t="shared" si="59"/>
        <v>57</v>
      </c>
      <c r="DG95" s="123">
        <f t="shared" si="60"/>
        <v>-24.132000000000001</v>
      </c>
      <c r="DH95" s="123">
        <f t="shared" si="61"/>
        <v>0</v>
      </c>
      <c r="DI95" s="123">
        <f t="shared" si="62"/>
        <v>0</v>
      </c>
      <c r="DJ95" s="123">
        <f t="shared" si="63"/>
        <v>-32.868000000000002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-11.853999999999999</v>
      </c>
      <c r="D96" s="124">
        <v>0</v>
      </c>
      <c r="E96" s="124">
        <v>0</v>
      </c>
      <c r="F96" s="124">
        <v>-16.146000000000001</v>
      </c>
      <c r="G96" s="124">
        <v>-28</v>
      </c>
      <c r="H96" s="118"/>
      <c r="I96" s="33">
        <v>94</v>
      </c>
      <c r="J96" s="124">
        <v>11.853999999999999</v>
      </c>
      <c r="K96" s="124">
        <v>0</v>
      </c>
      <c r="L96" s="124">
        <v>0</v>
      </c>
      <c r="M96" s="124">
        <v>0</v>
      </c>
      <c r="N96" s="124">
        <v>11.853999999999999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16.146000000000001</v>
      </c>
      <c r="AF96" s="124">
        <v>0</v>
      </c>
      <c r="AG96" s="124">
        <v>0</v>
      </c>
      <c r="AH96" s="124">
        <v>0</v>
      </c>
      <c r="AI96" s="124">
        <v>16.146000000000001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11.853999999999999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-11.853999999999999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16.146000000000001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-16.146000000000001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118.53999999999999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118.53999999999999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161.46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161.46</v>
      </c>
      <c r="DF96" s="123">
        <f t="shared" si="59"/>
        <v>28</v>
      </c>
      <c r="DG96" s="123">
        <f t="shared" si="60"/>
        <v>-11.853999999999999</v>
      </c>
      <c r="DH96" s="123">
        <f t="shared" si="61"/>
        <v>0</v>
      </c>
      <c r="DI96" s="123">
        <f t="shared" si="62"/>
        <v>0</v>
      </c>
      <c r="DJ96" s="123">
        <f t="shared" si="63"/>
        <v>-16.146000000000001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-6.35</v>
      </c>
      <c r="D97" s="124">
        <v>0</v>
      </c>
      <c r="E97" s="124">
        <v>0</v>
      </c>
      <c r="F97" s="124">
        <v>-8.65</v>
      </c>
      <c r="G97" s="124">
        <v>-15</v>
      </c>
      <c r="H97" s="118"/>
      <c r="I97" s="33">
        <v>95</v>
      </c>
      <c r="J97" s="124">
        <v>6.35</v>
      </c>
      <c r="K97" s="124">
        <v>0</v>
      </c>
      <c r="L97" s="124">
        <v>0</v>
      </c>
      <c r="M97" s="124">
        <v>0</v>
      </c>
      <c r="N97" s="124">
        <v>6.35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8.65</v>
      </c>
      <c r="AF97" s="124">
        <v>0</v>
      </c>
      <c r="AG97" s="124">
        <v>0</v>
      </c>
      <c r="AH97" s="124">
        <v>0</v>
      </c>
      <c r="AI97" s="124">
        <v>8.65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6.35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-6.35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8.65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-8.65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63.5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63.5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86.5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86.5</v>
      </c>
      <c r="DF97" s="123">
        <f t="shared" si="59"/>
        <v>15</v>
      </c>
      <c r="DG97" s="123">
        <f t="shared" si="60"/>
        <v>-6.35</v>
      </c>
      <c r="DH97" s="123">
        <f t="shared" si="61"/>
        <v>0</v>
      </c>
      <c r="DI97" s="123">
        <f t="shared" si="62"/>
        <v>0</v>
      </c>
      <c r="DJ97" s="123">
        <f t="shared" si="63"/>
        <v>-8.65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-1.27</v>
      </c>
      <c r="D98" s="124">
        <v>0</v>
      </c>
      <c r="E98" s="124">
        <v>0</v>
      </c>
      <c r="F98" s="124">
        <v>-1.73</v>
      </c>
      <c r="G98" s="124">
        <v>-3</v>
      </c>
      <c r="H98" s="118"/>
      <c r="I98" s="33">
        <v>96</v>
      </c>
      <c r="J98" s="124">
        <v>1.27</v>
      </c>
      <c r="K98" s="124">
        <v>0</v>
      </c>
      <c r="L98" s="124">
        <v>0</v>
      </c>
      <c r="M98" s="124">
        <v>0</v>
      </c>
      <c r="N98" s="124">
        <v>1.27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1.73</v>
      </c>
      <c r="AF98" s="124">
        <v>0</v>
      </c>
      <c r="AG98" s="124">
        <v>0</v>
      </c>
      <c r="AH98" s="124">
        <v>0</v>
      </c>
      <c r="AI98" s="124">
        <v>1.73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1.27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-1.27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1.73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-1.73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320.14414000000005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320.14414000000005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436.10186000000004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436.10186000000004</v>
      </c>
      <c r="DF98" s="123">
        <f t="shared" si="59"/>
        <v>3</v>
      </c>
      <c r="DG98" s="123">
        <f t="shared" si="60"/>
        <v>-1.27</v>
      </c>
      <c r="DH98" s="123">
        <f t="shared" si="61"/>
        <v>0</v>
      </c>
      <c r="DI98" s="123">
        <f t="shared" si="62"/>
        <v>0</v>
      </c>
      <c r="DJ98" s="123">
        <f t="shared" si="63"/>
        <v>-1.73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0.54170924999999981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3.3427749999999999E-2</v>
      </c>
      <c r="AY99" s="129">
        <f t="shared" si="65"/>
        <v>-0.5751369999999999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0.19913725000000002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-0.19913725000000002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0.54939535350000002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3.3427750000000006E-2</v>
      </c>
      <c r="CI99" s="131">
        <f t="shared" si="70"/>
        <v>0.58282310349999999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0.20960729650000004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0.20960729650000004</v>
      </c>
      <c r="DE99" s="128"/>
      <c r="DF99" s="123">
        <f t="shared" si="59"/>
        <v>0.74084649999999985</v>
      </c>
      <c r="DG99" s="123">
        <f t="shared" si="60"/>
        <v>-0.5751369999999999</v>
      </c>
      <c r="DH99" s="123">
        <f t="shared" si="61"/>
        <v>0</v>
      </c>
      <c r="DI99" s="123">
        <f t="shared" si="62"/>
        <v>0</v>
      </c>
      <c r="DJ99" s="123">
        <f t="shared" si="63"/>
        <v>-0.16570950000000001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44832</v>
      </c>
      <c r="B1" s="214" t="s">
        <v>220</v>
      </c>
      <c r="C1" s="214"/>
      <c r="D1" s="21"/>
      <c r="E1" s="21"/>
      <c r="F1" s="21"/>
      <c r="G1" s="21"/>
      <c r="H1" s="21"/>
      <c r="I1" s="21"/>
      <c r="J1" s="208" t="s">
        <v>308</v>
      </c>
      <c r="K1" s="209"/>
      <c r="L1" s="209"/>
      <c r="M1" s="209"/>
      <c r="N1" s="209"/>
      <c r="O1" s="210"/>
      <c r="P1" s="208" t="s">
        <v>307</v>
      </c>
      <c r="Q1" s="211" t="s">
        <v>142</v>
      </c>
      <c r="S1" s="212" t="s">
        <v>309</v>
      </c>
      <c r="T1" s="212"/>
      <c r="U1" s="212"/>
      <c r="V1" s="212"/>
      <c r="W1" s="212"/>
      <c r="Y1" s="215" t="s">
        <v>396</v>
      </c>
      <c r="Z1" s="215"/>
      <c r="AA1" s="213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3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44832</v>
      </c>
      <c r="B1" s="214" t="s">
        <v>202</v>
      </c>
      <c r="C1" s="214"/>
      <c r="D1" s="216" t="s">
        <v>314</v>
      </c>
      <c r="E1" s="216"/>
      <c r="F1" s="216"/>
      <c r="G1" s="216"/>
      <c r="H1" s="216"/>
      <c r="I1" s="217"/>
      <c r="J1" s="208" t="s">
        <v>308</v>
      </c>
      <c r="K1" s="209"/>
      <c r="L1" s="209"/>
      <c r="M1" s="209"/>
      <c r="N1" s="209"/>
      <c r="O1" s="210"/>
      <c r="P1" s="208"/>
      <c r="Q1" s="211" t="s">
        <v>142</v>
      </c>
      <c r="S1" s="212" t="s">
        <v>309</v>
      </c>
      <c r="T1" s="212"/>
      <c r="U1" s="212"/>
      <c r="V1" s="212"/>
      <c r="W1" s="212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343</v>
      </c>
      <c r="V1" s="223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0.97</v>
      </c>
      <c r="N3" s="113">
        <v>0</v>
      </c>
      <c r="O3" s="95">
        <v>-160</v>
      </c>
      <c r="P3" s="95">
        <v>0</v>
      </c>
      <c r="Q3" s="95">
        <v>0</v>
      </c>
      <c r="R3" s="95">
        <v>0</v>
      </c>
      <c r="S3" s="114">
        <v>0</v>
      </c>
      <c r="U3" s="115">
        <v>-160</v>
      </c>
      <c r="V3" s="116">
        <v>0.96</v>
      </c>
      <c r="W3">
        <v>0</v>
      </c>
      <c r="X3">
        <v>-160</v>
      </c>
      <c r="Y3">
        <v>0</v>
      </c>
      <c r="Z3">
        <v>0.97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0.57999999999999996</v>
      </c>
      <c r="N4" s="115">
        <v>0</v>
      </c>
      <c r="O4" s="88">
        <v>-175</v>
      </c>
      <c r="P4" s="88">
        <v>0</v>
      </c>
      <c r="Q4" s="88">
        <v>0</v>
      </c>
      <c r="R4" s="88">
        <v>0</v>
      </c>
      <c r="S4" s="116">
        <v>0</v>
      </c>
      <c r="U4" s="115">
        <v>-175</v>
      </c>
      <c r="V4" s="116">
        <v>0.57999999999999996</v>
      </c>
      <c r="W4">
        <v>0</v>
      </c>
      <c r="X4">
        <v>-175</v>
      </c>
      <c r="Y4">
        <v>0</v>
      </c>
      <c r="Z4">
        <v>0.57999999999999996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1.54</v>
      </c>
      <c r="N5" s="115">
        <v>0</v>
      </c>
      <c r="O5" s="88">
        <v>-155.30000000000001</v>
      </c>
      <c r="P5" s="88">
        <v>0</v>
      </c>
      <c r="Q5" s="88">
        <v>0</v>
      </c>
      <c r="R5" s="88">
        <v>0</v>
      </c>
      <c r="S5" s="116">
        <v>0</v>
      </c>
      <c r="U5" s="115">
        <v>-155.30000000000001</v>
      </c>
      <c r="V5" s="116">
        <v>1.54</v>
      </c>
      <c r="W5">
        <v>0</v>
      </c>
      <c r="X5">
        <v>-155.30000000000001</v>
      </c>
      <c r="Y5">
        <v>0</v>
      </c>
      <c r="Z5">
        <v>1.54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-153.80000000000001</v>
      </c>
      <c r="P6" s="88">
        <v>0</v>
      </c>
      <c r="Q6" s="88">
        <v>0</v>
      </c>
      <c r="R6" s="88">
        <v>0</v>
      </c>
      <c r="S6" s="116">
        <v>0</v>
      </c>
      <c r="U6" s="115">
        <v>-153.80000000000001</v>
      </c>
      <c r="V6" s="116">
        <v>0</v>
      </c>
      <c r="W6">
        <v>0</v>
      </c>
      <c r="X6">
        <v>-153.80000000000001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-78</v>
      </c>
      <c r="P7" s="88">
        <v>0</v>
      </c>
      <c r="Q7" s="88">
        <v>0</v>
      </c>
      <c r="R7" s="88">
        <v>0</v>
      </c>
      <c r="S7" s="116">
        <v>0</v>
      </c>
      <c r="U7" s="115">
        <v>-78</v>
      </c>
      <c r="V7" s="116">
        <v>0</v>
      </c>
      <c r="W7">
        <v>0</v>
      </c>
      <c r="X7">
        <v>-78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-93</v>
      </c>
      <c r="P8" s="88">
        <v>0</v>
      </c>
      <c r="Q8" s="88">
        <v>0</v>
      </c>
      <c r="R8" s="88">
        <v>0</v>
      </c>
      <c r="S8" s="116">
        <v>0</v>
      </c>
      <c r="U8" s="115">
        <v>-93</v>
      </c>
      <c r="V8" s="116">
        <v>0</v>
      </c>
      <c r="W8">
        <v>0</v>
      </c>
      <c r="X8">
        <v>-93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-103</v>
      </c>
      <c r="P9" s="88">
        <v>0</v>
      </c>
      <c r="Q9" s="88">
        <v>0</v>
      </c>
      <c r="R9" s="88">
        <v>0</v>
      </c>
      <c r="S9" s="116">
        <v>0</v>
      </c>
      <c r="U9" s="115">
        <v>-103</v>
      </c>
      <c r="V9" s="116">
        <v>0</v>
      </c>
      <c r="W9">
        <v>0</v>
      </c>
      <c r="X9">
        <v>-103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-118</v>
      </c>
      <c r="P10" s="88">
        <v>0</v>
      </c>
      <c r="Q10" s="88">
        <v>0</v>
      </c>
      <c r="R10" s="88">
        <v>0</v>
      </c>
      <c r="S10" s="116">
        <v>0</v>
      </c>
      <c r="U10" s="115">
        <v>-118</v>
      </c>
      <c r="V10" s="116">
        <v>0</v>
      </c>
      <c r="W10">
        <v>0</v>
      </c>
      <c r="X10">
        <v>-118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-128</v>
      </c>
      <c r="P11" s="88">
        <v>0</v>
      </c>
      <c r="Q11" s="88">
        <v>0</v>
      </c>
      <c r="R11" s="88">
        <v>0</v>
      </c>
      <c r="S11" s="116">
        <v>0</v>
      </c>
      <c r="U11" s="115">
        <v>-128</v>
      </c>
      <c r="V11" s="116">
        <v>0</v>
      </c>
      <c r="W11">
        <v>0</v>
      </c>
      <c r="X11">
        <v>-128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3.09</v>
      </c>
      <c r="N12" s="115">
        <v>0</v>
      </c>
      <c r="O12" s="88">
        <v>-133</v>
      </c>
      <c r="P12" s="88">
        <v>0</v>
      </c>
      <c r="Q12" s="88">
        <v>0</v>
      </c>
      <c r="R12" s="88">
        <v>0</v>
      </c>
      <c r="S12" s="116">
        <v>0</v>
      </c>
      <c r="U12" s="115">
        <v>-133</v>
      </c>
      <c r="V12" s="116">
        <v>3.09</v>
      </c>
      <c r="W12">
        <v>0</v>
      </c>
      <c r="X12">
        <v>-133</v>
      </c>
      <c r="Y12">
        <v>0</v>
      </c>
      <c r="Z12">
        <v>3.09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-109</v>
      </c>
      <c r="P13" s="88">
        <v>0</v>
      </c>
      <c r="Q13" s="88">
        <v>0</v>
      </c>
      <c r="R13" s="88">
        <v>0</v>
      </c>
      <c r="S13" s="116">
        <v>0</v>
      </c>
      <c r="U13" s="115">
        <v>-109</v>
      </c>
      <c r="V13" s="116">
        <v>0</v>
      </c>
      <c r="W13">
        <v>0</v>
      </c>
      <c r="X13">
        <v>-109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0.97</v>
      </c>
      <c r="N14" s="115">
        <v>0</v>
      </c>
      <c r="O14" s="88">
        <v>-151.81</v>
      </c>
      <c r="P14" s="88">
        <v>0</v>
      </c>
      <c r="Q14" s="88">
        <v>0</v>
      </c>
      <c r="R14" s="88">
        <v>0</v>
      </c>
      <c r="S14" s="116">
        <v>0</v>
      </c>
      <c r="U14" s="115">
        <v>-151.81</v>
      </c>
      <c r="V14" s="116">
        <v>0.96</v>
      </c>
      <c r="W14">
        <v>0</v>
      </c>
      <c r="X14">
        <v>-151.81</v>
      </c>
      <c r="Y14">
        <v>0</v>
      </c>
      <c r="Z14">
        <v>0.97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0.77</v>
      </c>
      <c r="N15" s="115">
        <v>0</v>
      </c>
      <c r="O15" s="88">
        <v>-114</v>
      </c>
      <c r="P15" s="88">
        <v>0</v>
      </c>
      <c r="Q15" s="88">
        <v>0</v>
      </c>
      <c r="R15" s="88">
        <v>0</v>
      </c>
      <c r="S15" s="116">
        <v>0</v>
      </c>
      <c r="U15" s="115">
        <v>-114</v>
      </c>
      <c r="V15" s="116">
        <v>0.77</v>
      </c>
      <c r="W15">
        <v>0</v>
      </c>
      <c r="X15">
        <v>-114</v>
      </c>
      <c r="Y15">
        <v>0</v>
      </c>
      <c r="Z15">
        <v>0.77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-124</v>
      </c>
      <c r="P16" s="88">
        <v>0</v>
      </c>
      <c r="Q16" s="88">
        <v>0</v>
      </c>
      <c r="R16" s="88">
        <v>0</v>
      </c>
      <c r="S16" s="116">
        <v>0</v>
      </c>
      <c r="U16" s="115">
        <v>-124</v>
      </c>
      <c r="V16" s="116">
        <v>0</v>
      </c>
      <c r="W16">
        <v>0</v>
      </c>
      <c r="X16">
        <v>-124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4.34</v>
      </c>
      <c r="N17" s="115">
        <v>0</v>
      </c>
      <c r="O17" s="88">
        <v>-113</v>
      </c>
      <c r="P17" s="88">
        <v>0</v>
      </c>
      <c r="Q17" s="88">
        <v>0</v>
      </c>
      <c r="R17" s="88">
        <v>0</v>
      </c>
      <c r="S17" s="116">
        <v>0</v>
      </c>
      <c r="U17" s="115">
        <v>-113</v>
      </c>
      <c r="V17" s="116">
        <v>4.34</v>
      </c>
      <c r="W17">
        <v>0</v>
      </c>
      <c r="X17">
        <v>-113</v>
      </c>
      <c r="Y17">
        <v>0</v>
      </c>
      <c r="Z17">
        <v>4.34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1.93</v>
      </c>
      <c r="N18" s="115">
        <v>0</v>
      </c>
      <c r="O18" s="88">
        <v>-118</v>
      </c>
      <c r="P18" s="88">
        <v>0</v>
      </c>
      <c r="Q18" s="88">
        <v>0</v>
      </c>
      <c r="R18" s="88">
        <v>0</v>
      </c>
      <c r="S18" s="116">
        <v>0</v>
      </c>
      <c r="U18" s="115">
        <v>-118</v>
      </c>
      <c r="V18" s="116">
        <v>1.93</v>
      </c>
      <c r="W18">
        <v>0</v>
      </c>
      <c r="X18">
        <v>-118</v>
      </c>
      <c r="Y18">
        <v>0</v>
      </c>
      <c r="Z18">
        <v>1.93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6.08</v>
      </c>
      <c r="N19" s="115">
        <v>0</v>
      </c>
      <c r="O19" s="88">
        <v>-123</v>
      </c>
      <c r="P19" s="88">
        <v>0</v>
      </c>
      <c r="Q19" s="88">
        <v>0</v>
      </c>
      <c r="R19" s="88">
        <v>0</v>
      </c>
      <c r="S19" s="116">
        <v>0</v>
      </c>
      <c r="U19" s="115">
        <v>-123</v>
      </c>
      <c r="V19" s="116">
        <v>6.08</v>
      </c>
      <c r="W19">
        <v>0</v>
      </c>
      <c r="X19">
        <v>-123</v>
      </c>
      <c r="Y19">
        <v>0</v>
      </c>
      <c r="Z19">
        <v>6.08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5.31</v>
      </c>
      <c r="N20" s="115">
        <v>0</v>
      </c>
      <c r="O20" s="88">
        <v>-128</v>
      </c>
      <c r="P20" s="88">
        <v>0</v>
      </c>
      <c r="Q20" s="88">
        <v>0</v>
      </c>
      <c r="R20" s="88">
        <v>0</v>
      </c>
      <c r="S20" s="116">
        <v>0</v>
      </c>
      <c r="U20" s="115">
        <v>-128</v>
      </c>
      <c r="V20" s="116">
        <v>5.31</v>
      </c>
      <c r="W20">
        <v>0</v>
      </c>
      <c r="X20">
        <v>-128</v>
      </c>
      <c r="Y20">
        <v>0</v>
      </c>
      <c r="Z20">
        <v>5.31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9.65</v>
      </c>
      <c r="N21" s="115">
        <v>0</v>
      </c>
      <c r="O21" s="88">
        <v>-133</v>
      </c>
      <c r="P21" s="88">
        <v>0</v>
      </c>
      <c r="Q21" s="88">
        <v>0</v>
      </c>
      <c r="R21" s="88">
        <v>0</v>
      </c>
      <c r="S21" s="116">
        <v>0</v>
      </c>
      <c r="U21" s="115">
        <v>-133</v>
      </c>
      <c r="V21" s="116">
        <v>9.65</v>
      </c>
      <c r="W21">
        <v>0</v>
      </c>
      <c r="X21">
        <v>-133</v>
      </c>
      <c r="Y21">
        <v>0</v>
      </c>
      <c r="Z21">
        <v>9.65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9.65</v>
      </c>
      <c r="N22" s="115">
        <v>0</v>
      </c>
      <c r="O22" s="88">
        <v>-133</v>
      </c>
      <c r="P22" s="88">
        <v>0</v>
      </c>
      <c r="Q22" s="88">
        <v>0</v>
      </c>
      <c r="R22" s="88">
        <v>0</v>
      </c>
      <c r="S22" s="116">
        <v>0</v>
      </c>
      <c r="U22" s="115">
        <v>-133</v>
      </c>
      <c r="V22" s="116">
        <v>9.65</v>
      </c>
      <c r="W22">
        <v>0</v>
      </c>
      <c r="X22">
        <v>-133</v>
      </c>
      <c r="Y22">
        <v>0</v>
      </c>
      <c r="Z22">
        <v>9.65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2.7</v>
      </c>
      <c r="N23" s="115">
        <v>0</v>
      </c>
      <c r="O23" s="88">
        <v>-123</v>
      </c>
      <c r="P23" s="88">
        <v>0</v>
      </c>
      <c r="Q23" s="88">
        <v>0</v>
      </c>
      <c r="R23" s="88">
        <v>0</v>
      </c>
      <c r="S23" s="116">
        <v>0</v>
      </c>
      <c r="U23" s="115">
        <v>-123</v>
      </c>
      <c r="V23" s="116">
        <v>2.7</v>
      </c>
      <c r="W23">
        <v>0</v>
      </c>
      <c r="X23">
        <v>-123</v>
      </c>
      <c r="Y23">
        <v>0</v>
      </c>
      <c r="Z23">
        <v>2.7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9.65</v>
      </c>
      <c r="N24" s="115">
        <v>0</v>
      </c>
      <c r="O24" s="88">
        <v>-168</v>
      </c>
      <c r="P24" s="88">
        <v>-1</v>
      </c>
      <c r="Q24" s="88">
        <v>0</v>
      </c>
      <c r="R24" s="88">
        <v>0</v>
      </c>
      <c r="S24" s="116">
        <v>0</v>
      </c>
      <c r="U24" s="115">
        <v>-169</v>
      </c>
      <c r="V24" s="116">
        <v>9.65</v>
      </c>
      <c r="W24">
        <v>0</v>
      </c>
      <c r="X24">
        <v>-168</v>
      </c>
      <c r="Y24">
        <v>0</v>
      </c>
      <c r="Z24">
        <v>9.65</v>
      </c>
      <c r="AA24">
        <v>-1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9.65</v>
      </c>
      <c r="N25" s="115">
        <v>0</v>
      </c>
      <c r="O25" s="88">
        <v>-173</v>
      </c>
      <c r="P25" s="88">
        <v>-27</v>
      </c>
      <c r="Q25" s="88">
        <v>0</v>
      </c>
      <c r="R25" s="88">
        <v>0</v>
      </c>
      <c r="S25" s="116">
        <v>0</v>
      </c>
      <c r="U25" s="115">
        <v>-200</v>
      </c>
      <c r="V25" s="116">
        <v>9.65</v>
      </c>
      <c r="W25">
        <v>0</v>
      </c>
      <c r="X25">
        <v>-173</v>
      </c>
      <c r="Y25">
        <v>0</v>
      </c>
      <c r="Z25">
        <v>9.65</v>
      </c>
      <c r="AA25">
        <v>-27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9.65</v>
      </c>
      <c r="N26" s="115">
        <v>0</v>
      </c>
      <c r="O26" s="88">
        <v>-265</v>
      </c>
      <c r="P26" s="88">
        <v>-79</v>
      </c>
      <c r="Q26" s="88">
        <v>0</v>
      </c>
      <c r="R26" s="88">
        <v>0</v>
      </c>
      <c r="S26" s="116">
        <v>0</v>
      </c>
      <c r="U26" s="115">
        <v>-344</v>
      </c>
      <c r="V26" s="116">
        <v>9.65</v>
      </c>
      <c r="W26">
        <v>0</v>
      </c>
      <c r="X26">
        <v>-265</v>
      </c>
      <c r="Y26">
        <v>0</v>
      </c>
      <c r="Z26">
        <v>9.65</v>
      </c>
      <c r="AA26">
        <v>-79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7.04</v>
      </c>
      <c r="N27" s="115">
        <v>0</v>
      </c>
      <c r="O27" s="88">
        <v>-145</v>
      </c>
      <c r="P27" s="88">
        <v>-258</v>
      </c>
      <c r="Q27" s="88">
        <v>0</v>
      </c>
      <c r="R27" s="88">
        <v>0</v>
      </c>
      <c r="S27" s="116">
        <v>0</v>
      </c>
      <c r="U27" s="115">
        <v>-403</v>
      </c>
      <c r="V27" s="116">
        <v>7.04</v>
      </c>
      <c r="W27">
        <v>0</v>
      </c>
      <c r="X27">
        <v>-145</v>
      </c>
      <c r="Y27">
        <v>0</v>
      </c>
      <c r="Z27">
        <v>7.04</v>
      </c>
      <c r="AA27">
        <v>-258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9.65</v>
      </c>
      <c r="N28" s="115">
        <v>0</v>
      </c>
      <c r="O28" s="88">
        <v>-120</v>
      </c>
      <c r="P28" s="88">
        <v>-242</v>
      </c>
      <c r="Q28" s="88">
        <v>0</v>
      </c>
      <c r="R28" s="88">
        <v>0</v>
      </c>
      <c r="S28" s="116">
        <v>0</v>
      </c>
      <c r="U28" s="115">
        <v>-362</v>
      </c>
      <c r="V28" s="116">
        <v>9.65</v>
      </c>
      <c r="W28">
        <v>0</v>
      </c>
      <c r="X28">
        <v>-120</v>
      </c>
      <c r="Y28">
        <v>0</v>
      </c>
      <c r="Z28">
        <v>9.65</v>
      </c>
      <c r="AA28">
        <v>-242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9.65</v>
      </c>
      <c r="N29" s="115">
        <v>0</v>
      </c>
      <c r="O29" s="88">
        <v>-95</v>
      </c>
      <c r="P29" s="88">
        <v>-223</v>
      </c>
      <c r="Q29" s="88">
        <v>0</v>
      </c>
      <c r="R29" s="88">
        <v>0</v>
      </c>
      <c r="S29" s="116">
        <v>0</v>
      </c>
      <c r="U29" s="115">
        <v>-318</v>
      </c>
      <c r="V29" s="116">
        <v>9.65</v>
      </c>
      <c r="W29">
        <v>0</v>
      </c>
      <c r="X29">
        <v>-95</v>
      </c>
      <c r="Y29">
        <v>0</v>
      </c>
      <c r="Z29">
        <v>9.65</v>
      </c>
      <c r="AA29">
        <v>-223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1.64</v>
      </c>
      <c r="N30" s="115">
        <v>0</v>
      </c>
      <c r="O30" s="88">
        <v>-85</v>
      </c>
      <c r="P30" s="88">
        <v>-222</v>
      </c>
      <c r="Q30" s="88">
        <v>0</v>
      </c>
      <c r="R30" s="88">
        <v>0</v>
      </c>
      <c r="S30" s="116">
        <v>0</v>
      </c>
      <c r="U30" s="115">
        <v>-307</v>
      </c>
      <c r="V30" s="116">
        <v>1.64</v>
      </c>
      <c r="W30">
        <v>0</v>
      </c>
      <c r="X30">
        <v>-85</v>
      </c>
      <c r="Y30">
        <v>0</v>
      </c>
      <c r="Z30">
        <v>1.64</v>
      </c>
      <c r="AA30">
        <v>-222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9.65</v>
      </c>
      <c r="N31" s="115">
        <v>0</v>
      </c>
      <c r="O31" s="88">
        <v>-140</v>
      </c>
      <c r="P31" s="88">
        <v>0</v>
      </c>
      <c r="Q31" s="88">
        <v>0</v>
      </c>
      <c r="R31" s="88">
        <v>0</v>
      </c>
      <c r="S31" s="116">
        <v>0</v>
      </c>
      <c r="U31" s="115">
        <v>-140</v>
      </c>
      <c r="V31" s="116">
        <v>9.65</v>
      </c>
      <c r="W31">
        <v>0</v>
      </c>
      <c r="X31">
        <v>-140</v>
      </c>
      <c r="Y31">
        <v>0</v>
      </c>
      <c r="Z31">
        <v>9.65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9.4600000000000009</v>
      </c>
      <c r="N32" s="115">
        <v>0</v>
      </c>
      <c r="O32" s="88">
        <v>-107</v>
      </c>
      <c r="P32" s="88">
        <v>-9</v>
      </c>
      <c r="Q32" s="88">
        <v>0</v>
      </c>
      <c r="R32" s="88">
        <v>0</v>
      </c>
      <c r="S32" s="116">
        <v>0</v>
      </c>
      <c r="U32" s="115">
        <v>-116</v>
      </c>
      <c r="V32" s="116">
        <v>9.4600000000000009</v>
      </c>
      <c r="W32">
        <v>0</v>
      </c>
      <c r="X32">
        <v>-107</v>
      </c>
      <c r="Y32">
        <v>0</v>
      </c>
      <c r="Z32">
        <v>9.4600000000000009</v>
      </c>
      <c r="AA32">
        <v>-9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9.65</v>
      </c>
      <c r="N33" s="115">
        <v>0</v>
      </c>
      <c r="O33" s="88">
        <v>-78</v>
      </c>
      <c r="P33" s="88">
        <v>-18</v>
      </c>
      <c r="Q33" s="88">
        <v>0</v>
      </c>
      <c r="R33" s="88">
        <v>0</v>
      </c>
      <c r="S33" s="116">
        <v>0</v>
      </c>
      <c r="U33" s="115">
        <v>-96</v>
      </c>
      <c r="V33" s="116">
        <v>9.65</v>
      </c>
      <c r="W33">
        <v>0</v>
      </c>
      <c r="X33">
        <v>-78</v>
      </c>
      <c r="Y33">
        <v>0</v>
      </c>
      <c r="Z33">
        <v>9.65</v>
      </c>
      <c r="AA33">
        <v>-18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9.65</v>
      </c>
      <c r="N34" s="115">
        <v>0</v>
      </c>
      <c r="O34" s="88">
        <v>-34</v>
      </c>
      <c r="P34" s="88">
        <v>0</v>
      </c>
      <c r="Q34" s="88">
        <v>0</v>
      </c>
      <c r="R34" s="88">
        <v>0</v>
      </c>
      <c r="S34" s="116">
        <v>0</v>
      </c>
      <c r="U34" s="115">
        <v>-34</v>
      </c>
      <c r="V34" s="116">
        <v>9.65</v>
      </c>
      <c r="W34">
        <v>0</v>
      </c>
      <c r="X34">
        <v>-34</v>
      </c>
      <c r="Y34">
        <v>0</v>
      </c>
      <c r="Z34">
        <v>9.65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9.65</v>
      </c>
      <c r="N35" s="115">
        <v>0</v>
      </c>
      <c r="O35" s="88">
        <v>-54</v>
      </c>
      <c r="P35" s="88">
        <v>0</v>
      </c>
      <c r="Q35" s="88">
        <v>0</v>
      </c>
      <c r="R35" s="88">
        <v>0</v>
      </c>
      <c r="S35" s="116">
        <v>0</v>
      </c>
      <c r="U35" s="115">
        <v>-54</v>
      </c>
      <c r="V35" s="116">
        <v>9.65</v>
      </c>
      <c r="W35">
        <v>0</v>
      </c>
      <c r="X35">
        <v>-54</v>
      </c>
      <c r="Y35">
        <v>0</v>
      </c>
      <c r="Z35">
        <v>9.65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9.65</v>
      </c>
      <c r="N36" s="115">
        <v>0</v>
      </c>
      <c r="O36" s="88">
        <v>-53</v>
      </c>
      <c r="P36" s="88">
        <v>0</v>
      </c>
      <c r="Q36" s="88">
        <v>0</v>
      </c>
      <c r="R36" s="88">
        <v>0</v>
      </c>
      <c r="S36" s="116">
        <v>0</v>
      </c>
      <c r="U36" s="115">
        <v>-53</v>
      </c>
      <c r="V36" s="116">
        <v>9.65</v>
      </c>
      <c r="W36">
        <v>0</v>
      </c>
      <c r="X36">
        <v>-53</v>
      </c>
      <c r="Y36">
        <v>0</v>
      </c>
      <c r="Z36">
        <v>9.65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0.87</v>
      </c>
      <c r="N37" s="115">
        <v>0</v>
      </c>
      <c r="O37" s="88">
        <v>-63</v>
      </c>
      <c r="P37" s="88">
        <v>0</v>
      </c>
      <c r="Q37" s="88">
        <v>0</v>
      </c>
      <c r="R37" s="88">
        <v>0</v>
      </c>
      <c r="S37" s="116">
        <v>0</v>
      </c>
      <c r="U37" s="115">
        <v>-63</v>
      </c>
      <c r="V37" s="116">
        <v>0.87</v>
      </c>
      <c r="W37">
        <v>0</v>
      </c>
      <c r="X37">
        <v>-63</v>
      </c>
      <c r="Y37">
        <v>0</v>
      </c>
      <c r="Z37">
        <v>0.87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8.49</v>
      </c>
      <c r="N38" s="115">
        <v>0</v>
      </c>
      <c r="O38" s="88">
        <v>-78</v>
      </c>
      <c r="P38" s="88">
        <v>0</v>
      </c>
      <c r="Q38" s="88">
        <v>0</v>
      </c>
      <c r="R38" s="88">
        <v>0</v>
      </c>
      <c r="S38" s="116">
        <v>0</v>
      </c>
      <c r="U38" s="115">
        <v>-78</v>
      </c>
      <c r="V38" s="116">
        <v>8.49</v>
      </c>
      <c r="W38">
        <v>0</v>
      </c>
      <c r="X38">
        <v>-78</v>
      </c>
      <c r="Y38">
        <v>0</v>
      </c>
      <c r="Z38">
        <v>8.49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7.62</v>
      </c>
      <c r="N39" s="115">
        <v>0</v>
      </c>
      <c r="O39" s="88">
        <v>-68</v>
      </c>
      <c r="P39" s="88">
        <v>0</v>
      </c>
      <c r="Q39" s="88">
        <v>0</v>
      </c>
      <c r="R39" s="88">
        <v>0</v>
      </c>
      <c r="S39" s="116">
        <v>0</v>
      </c>
      <c r="U39" s="115">
        <v>-68</v>
      </c>
      <c r="V39" s="116">
        <v>7.62</v>
      </c>
      <c r="W39">
        <v>0</v>
      </c>
      <c r="X39">
        <v>-68</v>
      </c>
      <c r="Y39">
        <v>0</v>
      </c>
      <c r="Z39">
        <v>7.62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9.65</v>
      </c>
      <c r="N40" s="115">
        <v>0</v>
      </c>
      <c r="O40" s="88">
        <v>-33</v>
      </c>
      <c r="P40" s="88">
        <v>0</v>
      </c>
      <c r="Q40" s="88">
        <v>0</v>
      </c>
      <c r="R40" s="88">
        <v>0</v>
      </c>
      <c r="S40" s="116">
        <v>0</v>
      </c>
      <c r="U40" s="115">
        <v>-33</v>
      </c>
      <c r="V40" s="116">
        <v>9.65</v>
      </c>
      <c r="W40">
        <v>0</v>
      </c>
      <c r="X40">
        <v>-33</v>
      </c>
      <c r="Y40">
        <v>0</v>
      </c>
      <c r="Z40">
        <v>9.65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8.7799999999999994</v>
      </c>
      <c r="N41" s="115">
        <v>0</v>
      </c>
      <c r="O41" s="88">
        <v>-3</v>
      </c>
      <c r="P41" s="88">
        <v>0</v>
      </c>
      <c r="Q41" s="88">
        <v>0</v>
      </c>
      <c r="R41" s="88">
        <v>0</v>
      </c>
      <c r="S41" s="116">
        <v>0</v>
      </c>
      <c r="U41" s="115">
        <v>-3</v>
      </c>
      <c r="V41" s="116">
        <v>8.7799999999999994</v>
      </c>
      <c r="W41">
        <v>0</v>
      </c>
      <c r="X41">
        <v>-3</v>
      </c>
      <c r="Y41">
        <v>0</v>
      </c>
      <c r="Z41">
        <v>8.7799999999999994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9.07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9.07</v>
      </c>
      <c r="W42">
        <v>0</v>
      </c>
      <c r="X42">
        <v>0</v>
      </c>
      <c r="Y42">
        <v>0</v>
      </c>
      <c r="Z42">
        <v>9.07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9.26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9.26</v>
      </c>
      <c r="W43">
        <v>0</v>
      </c>
      <c r="X43">
        <v>0</v>
      </c>
      <c r="Y43">
        <v>0</v>
      </c>
      <c r="Z43">
        <v>9.26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1.25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1.25</v>
      </c>
      <c r="W44">
        <v>0</v>
      </c>
      <c r="X44">
        <v>0</v>
      </c>
      <c r="Y44">
        <v>0</v>
      </c>
      <c r="Z44">
        <v>1.25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8.11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8.11</v>
      </c>
      <c r="W45">
        <v>0</v>
      </c>
      <c r="X45">
        <v>0</v>
      </c>
      <c r="Y45">
        <v>0</v>
      </c>
      <c r="Z45">
        <v>8.11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4.92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4.92</v>
      </c>
      <c r="W46">
        <v>0</v>
      </c>
      <c r="X46">
        <v>0</v>
      </c>
      <c r="Y46">
        <v>0</v>
      </c>
      <c r="Z46">
        <v>4.92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7.62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7.62</v>
      </c>
      <c r="W47">
        <v>0</v>
      </c>
      <c r="X47">
        <v>0</v>
      </c>
      <c r="Y47">
        <v>0</v>
      </c>
      <c r="Z47">
        <v>7.62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5.6</v>
      </c>
      <c r="W48">
        <v>0</v>
      </c>
      <c r="X48">
        <v>0</v>
      </c>
      <c r="Y48">
        <v>0</v>
      </c>
      <c r="Z48">
        <v>5.6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4.7300000000000004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4.7300000000000004</v>
      </c>
      <c r="W49">
        <v>0</v>
      </c>
      <c r="X49">
        <v>0</v>
      </c>
      <c r="Y49">
        <v>0</v>
      </c>
      <c r="Z49">
        <v>4.7300000000000004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8.7799999999999994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8.7799999999999994</v>
      </c>
      <c r="W50">
        <v>0</v>
      </c>
      <c r="X50">
        <v>0</v>
      </c>
      <c r="Y50">
        <v>0</v>
      </c>
      <c r="Z50">
        <v>8.7799999999999994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2.9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2.9</v>
      </c>
      <c r="W51">
        <v>0</v>
      </c>
      <c r="X51">
        <v>0</v>
      </c>
      <c r="Y51">
        <v>0</v>
      </c>
      <c r="Z51">
        <v>2.9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9.65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9.65</v>
      </c>
      <c r="W52">
        <v>0</v>
      </c>
      <c r="X52">
        <v>0</v>
      </c>
      <c r="Y52">
        <v>0</v>
      </c>
      <c r="Z52">
        <v>9.65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8.8800000000000008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8.8800000000000008</v>
      </c>
      <c r="W53">
        <v>0</v>
      </c>
      <c r="X53">
        <v>0</v>
      </c>
      <c r="Y53">
        <v>0</v>
      </c>
      <c r="Z53">
        <v>8.8800000000000008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9.65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9.65</v>
      </c>
      <c r="W54">
        <v>0</v>
      </c>
      <c r="X54">
        <v>0</v>
      </c>
      <c r="Y54">
        <v>0</v>
      </c>
      <c r="Z54">
        <v>9.65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7.91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7.91</v>
      </c>
      <c r="W55">
        <v>0</v>
      </c>
      <c r="X55">
        <v>0</v>
      </c>
      <c r="Y55">
        <v>0</v>
      </c>
      <c r="Z55">
        <v>7.91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9.65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9.65</v>
      </c>
      <c r="W56">
        <v>0</v>
      </c>
      <c r="X56">
        <v>0</v>
      </c>
      <c r="Y56">
        <v>0</v>
      </c>
      <c r="Z56">
        <v>9.65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9.65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9.65</v>
      </c>
      <c r="W57">
        <v>0</v>
      </c>
      <c r="X57">
        <v>0</v>
      </c>
      <c r="Y57">
        <v>0</v>
      </c>
      <c r="Z57">
        <v>9.65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6.08</v>
      </c>
      <c r="N59" s="115">
        <v>0</v>
      </c>
      <c r="O59" s="88">
        <v>-18</v>
      </c>
      <c r="P59" s="88">
        <v>0</v>
      </c>
      <c r="Q59" s="88">
        <v>0</v>
      </c>
      <c r="R59" s="88">
        <v>0</v>
      </c>
      <c r="S59" s="116">
        <v>0</v>
      </c>
      <c r="U59" s="115">
        <v>-18</v>
      </c>
      <c r="V59" s="116">
        <v>6.08</v>
      </c>
      <c r="W59">
        <v>0</v>
      </c>
      <c r="X59">
        <v>-18</v>
      </c>
      <c r="Y59">
        <v>0</v>
      </c>
      <c r="Z59">
        <v>6.08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7.62</v>
      </c>
      <c r="N60" s="115">
        <v>0</v>
      </c>
      <c r="O60" s="88">
        <v>-18</v>
      </c>
      <c r="P60" s="88">
        <v>0</v>
      </c>
      <c r="Q60" s="88">
        <v>0</v>
      </c>
      <c r="R60" s="88">
        <v>0</v>
      </c>
      <c r="S60" s="116">
        <v>0</v>
      </c>
      <c r="U60" s="115">
        <v>-18</v>
      </c>
      <c r="V60" s="116">
        <v>7.62</v>
      </c>
      <c r="W60">
        <v>0</v>
      </c>
      <c r="X60">
        <v>-18</v>
      </c>
      <c r="Y60">
        <v>0</v>
      </c>
      <c r="Z60">
        <v>7.62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8.11</v>
      </c>
      <c r="N61" s="115">
        <v>0</v>
      </c>
      <c r="O61" s="88">
        <v>-13</v>
      </c>
      <c r="P61" s="88">
        <v>0</v>
      </c>
      <c r="Q61" s="88">
        <v>0</v>
      </c>
      <c r="R61" s="88">
        <v>0</v>
      </c>
      <c r="S61" s="116">
        <v>0</v>
      </c>
      <c r="U61" s="115">
        <v>-13</v>
      </c>
      <c r="V61" s="116">
        <v>8.11</v>
      </c>
      <c r="W61">
        <v>0</v>
      </c>
      <c r="X61">
        <v>-13</v>
      </c>
      <c r="Y61">
        <v>0</v>
      </c>
      <c r="Z61">
        <v>8.11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7.62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7.62</v>
      </c>
      <c r="W62">
        <v>0</v>
      </c>
      <c r="X62">
        <v>0</v>
      </c>
      <c r="Y62">
        <v>0</v>
      </c>
      <c r="Z62">
        <v>7.62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8.7799999999999994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8.7799999999999994</v>
      </c>
      <c r="W63">
        <v>0</v>
      </c>
      <c r="X63">
        <v>0</v>
      </c>
      <c r="Y63">
        <v>0</v>
      </c>
      <c r="Z63">
        <v>8.7799999999999994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0.97</v>
      </c>
      <c r="L64" s="88">
        <v>0</v>
      </c>
      <c r="M64" s="116">
        <v>8.2899999999999991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9.26</v>
      </c>
      <c r="W64">
        <v>0</v>
      </c>
      <c r="X64">
        <v>0</v>
      </c>
      <c r="Y64">
        <v>0.97</v>
      </c>
      <c r="Z64">
        <v>8.2899999999999991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2.8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2.8</v>
      </c>
      <c r="W65">
        <v>0</v>
      </c>
      <c r="X65">
        <v>0</v>
      </c>
      <c r="Y65">
        <v>0</v>
      </c>
      <c r="Z65">
        <v>2.8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12.54</v>
      </c>
      <c r="L66" s="88">
        <v>0</v>
      </c>
      <c r="M66" s="116">
        <v>8.11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20.65</v>
      </c>
      <c r="W66">
        <v>0</v>
      </c>
      <c r="X66">
        <v>0</v>
      </c>
      <c r="Y66">
        <v>12.54</v>
      </c>
      <c r="Z66">
        <v>8.11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7.82</v>
      </c>
      <c r="N67" s="115">
        <v>0</v>
      </c>
      <c r="O67" s="88">
        <v>-15.81</v>
      </c>
      <c r="P67" s="88">
        <v>0</v>
      </c>
      <c r="Q67" s="88">
        <v>0</v>
      </c>
      <c r="R67" s="88">
        <v>0</v>
      </c>
      <c r="S67" s="116">
        <v>0</v>
      </c>
      <c r="U67" s="115">
        <v>-15.81</v>
      </c>
      <c r="V67" s="116">
        <v>7.82</v>
      </c>
      <c r="W67">
        <v>0</v>
      </c>
      <c r="X67">
        <v>-15.81</v>
      </c>
      <c r="Y67">
        <v>0</v>
      </c>
      <c r="Z67">
        <v>7.82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9.65</v>
      </c>
      <c r="N68" s="115">
        <v>0</v>
      </c>
      <c r="O68" s="88">
        <v>-3</v>
      </c>
      <c r="P68" s="88">
        <v>0</v>
      </c>
      <c r="Q68" s="88">
        <v>0</v>
      </c>
      <c r="R68" s="88">
        <v>0</v>
      </c>
      <c r="S68" s="116">
        <v>0</v>
      </c>
      <c r="U68" s="115">
        <v>-3</v>
      </c>
      <c r="V68" s="116">
        <v>9.65</v>
      </c>
      <c r="W68">
        <v>0</v>
      </c>
      <c r="X68">
        <v>-3</v>
      </c>
      <c r="Y68">
        <v>0</v>
      </c>
      <c r="Z68">
        <v>9.65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6.76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6.76</v>
      </c>
      <c r="W69">
        <v>0</v>
      </c>
      <c r="X69">
        <v>0</v>
      </c>
      <c r="Y69">
        <v>0</v>
      </c>
      <c r="Z69">
        <v>6.76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8.3000000000000007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8.3000000000000007</v>
      </c>
      <c r="W70">
        <v>0</v>
      </c>
      <c r="X70">
        <v>0</v>
      </c>
      <c r="Y70">
        <v>0</v>
      </c>
      <c r="Z70">
        <v>8.3000000000000007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9.65</v>
      </c>
      <c r="W71">
        <v>0</v>
      </c>
      <c r="X71">
        <v>0</v>
      </c>
      <c r="Y71">
        <v>0</v>
      </c>
      <c r="Z71">
        <v>9.65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2.99</v>
      </c>
      <c r="K72" s="88">
        <v>5.12</v>
      </c>
      <c r="L72" s="88">
        <v>0</v>
      </c>
      <c r="M72" s="116">
        <v>3.28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11.39</v>
      </c>
      <c r="W72">
        <v>0</v>
      </c>
      <c r="X72">
        <v>0</v>
      </c>
      <c r="Y72">
        <v>5.12</v>
      </c>
      <c r="Z72">
        <v>3.28</v>
      </c>
      <c r="AA72">
        <v>2.99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9.65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9.65</v>
      </c>
      <c r="W73">
        <v>0</v>
      </c>
      <c r="X73">
        <v>0</v>
      </c>
      <c r="Y73">
        <v>0</v>
      </c>
      <c r="Z73">
        <v>9.65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8.49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8.49</v>
      </c>
      <c r="W74">
        <v>0</v>
      </c>
      <c r="X74">
        <v>0</v>
      </c>
      <c r="Y74">
        <v>0</v>
      </c>
      <c r="Z74">
        <v>8.49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9.65</v>
      </c>
      <c r="W75">
        <v>0</v>
      </c>
      <c r="X75">
        <v>0</v>
      </c>
      <c r="Y75">
        <v>0</v>
      </c>
      <c r="Z75">
        <v>9.65</v>
      </c>
      <c r="AA75">
        <v>0</v>
      </c>
    </row>
    <row r="76" spans="7:27">
      <c r="G76" t="s">
        <v>118</v>
      </c>
      <c r="H76" s="115">
        <v>14.57</v>
      </c>
      <c r="I76" s="88">
        <v>0</v>
      </c>
      <c r="J76" s="88">
        <v>52.98</v>
      </c>
      <c r="K76" s="88">
        <v>33.58</v>
      </c>
      <c r="L76" s="88">
        <v>0</v>
      </c>
      <c r="M76" s="116">
        <v>6.66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107.79</v>
      </c>
      <c r="W76">
        <v>14.57</v>
      </c>
      <c r="X76">
        <v>0</v>
      </c>
      <c r="Y76">
        <v>33.58</v>
      </c>
      <c r="Z76">
        <v>6.66</v>
      </c>
      <c r="AA76">
        <v>52.98</v>
      </c>
    </row>
    <row r="77" spans="7:27">
      <c r="G77" t="s">
        <v>119</v>
      </c>
      <c r="H77" s="115">
        <v>28.33</v>
      </c>
      <c r="I77" s="88">
        <v>0</v>
      </c>
      <c r="J77" s="88">
        <v>60.69</v>
      </c>
      <c r="K77" s="88">
        <v>39.83</v>
      </c>
      <c r="L77" s="88">
        <v>0</v>
      </c>
      <c r="M77" s="116">
        <v>4.5199999999999996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133.37</v>
      </c>
      <c r="W77">
        <v>28.33</v>
      </c>
      <c r="X77">
        <v>0</v>
      </c>
      <c r="Y77">
        <v>39.83</v>
      </c>
      <c r="Z77">
        <v>4.5199999999999996</v>
      </c>
      <c r="AA77">
        <v>60.69</v>
      </c>
    </row>
    <row r="78" spans="7:27">
      <c r="G78" t="s">
        <v>120</v>
      </c>
      <c r="H78" s="115">
        <v>30.45</v>
      </c>
      <c r="I78" s="88">
        <v>0</v>
      </c>
      <c r="J78" s="88">
        <v>49.52</v>
      </c>
      <c r="K78" s="88">
        <v>31.23</v>
      </c>
      <c r="L78" s="88">
        <v>0</v>
      </c>
      <c r="M78" s="116">
        <v>3.69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114.89</v>
      </c>
      <c r="W78">
        <v>30.45</v>
      </c>
      <c r="X78">
        <v>0</v>
      </c>
      <c r="Y78">
        <v>31.23</v>
      </c>
      <c r="Z78">
        <v>3.69</v>
      </c>
      <c r="AA78">
        <v>49.52</v>
      </c>
    </row>
    <row r="79" spans="7:27">
      <c r="G79" t="s">
        <v>121</v>
      </c>
      <c r="H79" s="115">
        <v>8.23</v>
      </c>
      <c r="I79" s="88">
        <v>0</v>
      </c>
      <c r="J79" s="88">
        <v>28.37</v>
      </c>
      <c r="K79" s="88">
        <v>8.52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45.12</v>
      </c>
      <c r="W79">
        <v>8.23</v>
      </c>
      <c r="X79">
        <v>0</v>
      </c>
      <c r="Y79">
        <v>8.52</v>
      </c>
      <c r="Z79">
        <v>0</v>
      </c>
      <c r="AA79">
        <v>28.37</v>
      </c>
    </row>
    <row r="80" spans="7:27">
      <c r="G80" t="s">
        <v>122</v>
      </c>
      <c r="H80" s="115">
        <v>0</v>
      </c>
      <c r="I80" s="88">
        <v>0</v>
      </c>
      <c r="J80" s="88">
        <v>21.52</v>
      </c>
      <c r="K80" s="88">
        <v>20.399999999999999</v>
      </c>
      <c r="L80" s="88">
        <v>0</v>
      </c>
      <c r="M80" s="116">
        <v>5.92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47.84</v>
      </c>
      <c r="W80">
        <v>0</v>
      </c>
      <c r="X80">
        <v>0</v>
      </c>
      <c r="Y80">
        <v>20.399999999999999</v>
      </c>
      <c r="Z80">
        <v>5.92</v>
      </c>
      <c r="AA80">
        <v>21.52</v>
      </c>
    </row>
    <row r="81" spans="7:27">
      <c r="G81" t="s">
        <v>123</v>
      </c>
      <c r="H81" s="115">
        <v>0</v>
      </c>
      <c r="I81" s="88">
        <v>0</v>
      </c>
      <c r="J81" s="88">
        <v>18.399999999999999</v>
      </c>
      <c r="K81" s="88">
        <v>21.1</v>
      </c>
      <c r="L81" s="88">
        <v>0</v>
      </c>
      <c r="M81" s="116">
        <v>6.34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45.84</v>
      </c>
      <c r="W81">
        <v>0</v>
      </c>
      <c r="X81">
        <v>0</v>
      </c>
      <c r="Y81">
        <v>21.1</v>
      </c>
      <c r="Z81">
        <v>6.34</v>
      </c>
      <c r="AA81">
        <v>18.399999999999999</v>
      </c>
    </row>
    <row r="82" spans="7:27">
      <c r="G82" t="s">
        <v>124</v>
      </c>
      <c r="H82" s="115">
        <v>0</v>
      </c>
      <c r="I82" s="88">
        <v>0</v>
      </c>
      <c r="J82" s="88">
        <v>6.72</v>
      </c>
      <c r="K82" s="88">
        <v>19.72</v>
      </c>
      <c r="L82" s="88">
        <v>0</v>
      </c>
      <c r="M82" s="116">
        <v>8.2899999999999991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34.729999999999997</v>
      </c>
      <c r="W82">
        <v>0</v>
      </c>
      <c r="X82">
        <v>0</v>
      </c>
      <c r="Y82">
        <v>19.72</v>
      </c>
      <c r="Z82">
        <v>8.2899999999999991</v>
      </c>
      <c r="AA82">
        <v>6.72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9.65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9.65</v>
      </c>
      <c r="W83">
        <v>0</v>
      </c>
      <c r="X83">
        <v>0</v>
      </c>
      <c r="Y83">
        <v>0</v>
      </c>
      <c r="Z83">
        <v>9.65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10.62</v>
      </c>
      <c r="L84" s="88">
        <v>0</v>
      </c>
      <c r="M84" s="116">
        <v>9.65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20.260000000000002</v>
      </c>
      <c r="W84">
        <v>0</v>
      </c>
      <c r="X84">
        <v>0</v>
      </c>
      <c r="Y84">
        <v>10.62</v>
      </c>
      <c r="Z84">
        <v>9.65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11</v>
      </c>
      <c r="L85" s="88">
        <v>0</v>
      </c>
      <c r="M85" s="116">
        <v>9.65</v>
      </c>
      <c r="N85" s="115">
        <v>0</v>
      </c>
      <c r="O85" s="88">
        <v>-10</v>
      </c>
      <c r="P85" s="88">
        <v>-34</v>
      </c>
      <c r="Q85" s="88">
        <v>0</v>
      </c>
      <c r="R85" s="88">
        <v>0</v>
      </c>
      <c r="S85" s="116">
        <v>0</v>
      </c>
      <c r="U85" s="115">
        <v>-44</v>
      </c>
      <c r="V85" s="116">
        <v>20.65</v>
      </c>
      <c r="W85">
        <v>0</v>
      </c>
      <c r="X85">
        <v>-10</v>
      </c>
      <c r="Y85">
        <v>11</v>
      </c>
      <c r="Z85">
        <v>9.65</v>
      </c>
      <c r="AA85">
        <v>-34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9.26</v>
      </c>
      <c r="L86" s="88">
        <v>0</v>
      </c>
      <c r="M86" s="116">
        <v>5.89</v>
      </c>
      <c r="N86" s="115">
        <v>0</v>
      </c>
      <c r="O86" s="88">
        <v>-5</v>
      </c>
      <c r="P86" s="88">
        <v>-47</v>
      </c>
      <c r="Q86" s="88">
        <v>0</v>
      </c>
      <c r="R86" s="88">
        <v>0</v>
      </c>
      <c r="S86" s="116">
        <v>0</v>
      </c>
      <c r="U86" s="115">
        <v>-52</v>
      </c>
      <c r="V86" s="116">
        <v>15.15</v>
      </c>
      <c r="W86">
        <v>0</v>
      </c>
      <c r="X86">
        <v>-5</v>
      </c>
      <c r="Y86">
        <v>9.26</v>
      </c>
      <c r="Z86">
        <v>5.89</v>
      </c>
      <c r="AA86">
        <v>-47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9.65</v>
      </c>
      <c r="N87" s="115">
        <v>0</v>
      </c>
      <c r="O87" s="88">
        <v>-75</v>
      </c>
      <c r="P87" s="88">
        <v>-72</v>
      </c>
      <c r="Q87" s="88">
        <v>0</v>
      </c>
      <c r="R87" s="88">
        <v>0</v>
      </c>
      <c r="S87" s="116">
        <v>0</v>
      </c>
      <c r="U87" s="115">
        <v>-147</v>
      </c>
      <c r="V87" s="116">
        <v>9.65</v>
      </c>
      <c r="W87">
        <v>0</v>
      </c>
      <c r="X87">
        <v>-75</v>
      </c>
      <c r="Y87">
        <v>0</v>
      </c>
      <c r="Z87">
        <v>9.65</v>
      </c>
      <c r="AA87">
        <v>-72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5.5</v>
      </c>
      <c r="L88" s="88">
        <v>0</v>
      </c>
      <c r="M88" s="116">
        <v>9.65</v>
      </c>
      <c r="N88" s="115">
        <v>0</v>
      </c>
      <c r="O88" s="88">
        <v>-80</v>
      </c>
      <c r="P88" s="88">
        <v>-80</v>
      </c>
      <c r="Q88" s="88">
        <v>0</v>
      </c>
      <c r="R88" s="88">
        <v>0</v>
      </c>
      <c r="S88" s="116">
        <v>0</v>
      </c>
      <c r="U88" s="115">
        <v>-160</v>
      </c>
      <c r="V88" s="116">
        <v>15.15</v>
      </c>
      <c r="W88">
        <v>0</v>
      </c>
      <c r="X88">
        <v>-80</v>
      </c>
      <c r="Y88">
        <v>5.5</v>
      </c>
      <c r="Z88">
        <v>9.65</v>
      </c>
      <c r="AA88">
        <v>-80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5.6</v>
      </c>
      <c r="L89" s="88">
        <v>0</v>
      </c>
      <c r="M89" s="116">
        <v>9.65</v>
      </c>
      <c r="N89" s="115">
        <v>0</v>
      </c>
      <c r="O89" s="88">
        <v>-80</v>
      </c>
      <c r="P89" s="88">
        <v>0</v>
      </c>
      <c r="Q89" s="88">
        <v>0</v>
      </c>
      <c r="R89" s="88">
        <v>0</v>
      </c>
      <c r="S89" s="116">
        <v>0</v>
      </c>
      <c r="U89" s="115">
        <v>-80</v>
      </c>
      <c r="V89" s="116">
        <v>15.25</v>
      </c>
      <c r="W89">
        <v>0</v>
      </c>
      <c r="X89">
        <v>-80</v>
      </c>
      <c r="Y89">
        <v>5.6</v>
      </c>
      <c r="Z89">
        <v>9.65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0.19</v>
      </c>
      <c r="L90" s="88">
        <v>0</v>
      </c>
      <c r="M90" s="116">
        <v>8.2100000000000009</v>
      </c>
      <c r="N90" s="115">
        <v>0</v>
      </c>
      <c r="O90" s="88">
        <v>-85</v>
      </c>
      <c r="P90" s="88">
        <v>0</v>
      </c>
      <c r="Q90" s="88">
        <v>0</v>
      </c>
      <c r="R90" s="88">
        <v>0</v>
      </c>
      <c r="S90" s="116">
        <v>0</v>
      </c>
      <c r="U90" s="115">
        <v>-85</v>
      </c>
      <c r="V90" s="116">
        <v>8.4</v>
      </c>
      <c r="W90">
        <v>0</v>
      </c>
      <c r="X90">
        <v>-85</v>
      </c>
      <c r="Y90">
        <v>0.19</v>
      </c>
      <c r="Z90">
        <v>8.2100000000000009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8.59</v>
      </c>
      <c r="N91" s="115">
        <v>0</v>
      </c>
      <c r="O91" s="88">
        <v>-88.1</v>
      </c>
      <c r="P91" s="88">
        <v>0</v>
      </c>
      <c r="Q91" s="88">
        <v>0</v>
      </c>
      <c r="R91" s="88">
        <v>0</v>
      </c>
      <c r="S91" s="116">
        <v>0</v>
      </c>
      <c r="U91" s="115">
        <v>-88.1</v>
      </c>
      <c r="V91" s="116">
        <v>8.59</v>
      </c>
      <c r="W91">
        <v>0</v>
      </c>
      <c r="X91">
        <v>-88.1</v>
      </c>
      <c r="Y91">
        <v>0</v>
      </c>
      <c r="Z91">
        <v>8.59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2.0299999999999998</v>
      </c>
      <c r="L92" s="88">
        <v>0</v>
      </c>
      <c r="M92" s="116">
        <v>8.7799999999999994</v>
      </c>
      <c r="N92" s="115">
        <v>0</v>
      </c>
      <c r="O92" s="88">
        <v>-110</v>
      </c>
      <c r="P92" s="88">
        <v>0</v>
      </c>
      <c r="Q92" s="88">
        <v>0</v>
      </c>
      <c r="R92" s="88">
        <v>0</v>
      </c>
      <c r="S92" s="116">
        <v>0</v>
      </c>
      <c r="U92" s="115">
        <v>-110</v>
      </c>
      <c r="V92" s="116">
        <v>10.81</v>
      </c>
      <c r="W92">
        <v>0</v>
      </c>
      <c r="X92">
        <v>-110</v>
      </c>
      <c r="Y92">
        <v>2.0299999999999998</v>
      </c>
      <c r="Z92">
        <v>8.7799999999999994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2.3199999999999998</v>
      </c>
      <c r="L93" s="88">
        <v>0</v>
      </c>
      <c r="M93" s="116">
        <v>0.48</v>
      </c>
      <c r="N93" s="115">
        <v>0</v>
      </c>
      <c r="O93" s="88">
        <v>-105</v>
      </c>
      <c r="P93" s="88">
        <v>0</v>
      </c>
      <c r="Q93" s="88">
        <v>0</v>
      </c>
      <c r="R93" s="88">
        <v>0</v>
      </c>
      <c r="S93" s="116">
        <v>0</v>
      </c>
      <c r="U93" s="115">
        <v>-105</v>
      </c>
      <c r="V93" s="116">
        <v>2.8</v>
      </c>
      <c r="W93">
        <v>0</v>
      </c>
      <c r="X93">
        <v>-105</v>
      </c>
      <c r="Y93">
        <v>2.3199999999999998</v>
      </c>
      <c r="Z93">
        <v>0.48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9.65</v>
      </c>
      <c r="N94" s="115">
        <v>0</v>
      </c>
      <c r="O94" s="88">
        <v>-145</v>
      </c>
      <c r="P94" s="88">
        <v>0</v>
      </c>
      <c r="Q94" s="88">
        <v>0</v>
      </c>
      <c r="R94" s="88">
        <v>0</v>
      </c>
      <c r="S94" s="116">
        <v>0</v>
      </c>
      <c r="U94" s="115">
        <v>-145</v>
      </c>
      <c r="V94" s="116">
        <v>9.65</v>
      </c>
      <c r="W94">
        <v>0</v>
      </c>
      <c r="X94">
        <v>-145</v>
      </c>
      <c r="Y94">
        <v>0</v>
      </c>
      <c r="Z94">
        <v>9.65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8.4</v>
      </c>
      <c r="N95" s="115">
        <v>0</v>
      </c>
      <c r="O95" s="88">
        <v>-87</v>
      </c>
      <c r="P95" s="88">
        <v>0</v>
      </c>
      <c r="Q95" s="88">
        <v>0</v>
      </c>
      <c r="R95" s="88">
        <v>0</v>
      </c>
      <c r="S95" s="116">
        <v>0</v>
      </c>
      <c r="U95" s="115">
        <v>-87</v>
      </c>
      <c r="V95" s="116">
        <v>8.4</v>
      </c>
      <c r="W95">
        <v>0</v>
      </c>
      <c r="X95">
        <v>-87</v>
      </c>
      <c r="Y95">
        <v>0</v>
      </c>
      <c r="Z95">
        <v>8.4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3.47</v>
      </c>
      <c r="L96" s="88">
        <v>0</v>
      </c>
      <c r="M96" s="116">
        <v>4.83</v>
      </c>
      <c r="N96" s="115">
        <v>0</v>
      </c>
      <c r="O96" s="88">
        <v>-97</v>
      </c>
      <c r="P96" s="88">
        <v>0</v>
      </c>
      <c r="Q96" s="88">
        <v>0</v>
      </c>
      <c r="R96" s="88">
        <v>0</v>
      </c>
      <c r="S96" s="116">
        <v>0</v>
      </c>
      <c r="U96" s="115">
        <v>-97</v>
      </c>
      <c r="V96" s="116">
        <v>8.3000000000000007</v>
      </c>
      <c r="W96">
        <v>0</v>
      </c>
      <c r="X96">
        <v>-97</v>
      </c>
      <c r="Y96">
        <v>3.47</v>
      </c>
      <c r="Z96">
        <v>4.83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0.1</v>
      </c>
      <c r="L97" s="88">
        <v>0</v>
      </c>
      <c r="M97" s="116">
        <v>5.21</v>
      </c>
      <c r="N97" s="115">
        <v>0</v>
      </c>
      <c r="O97" s="88">
        <v>-58</v>
      </c>
      <c r="P97" s="88">
        <v>0</v>
      </c>
      <c r="Q97" s="88">
        <v>0</v>
      </c>
      <c r="R97" s="88">
        <v>0</v>
      </c>
      <c r="S97" s="116">
        <v>0</v>
      </c>
      <c r="U97" s="115">
        <v>-58</v>
      </c>
      <c r="V97" s="116">
        <v>5.31</v>
      </c>
      <c r="W97">
        <v>0</v>
      </c>
      <c r="X97">
        <v>-58</v>
      </c>
      <c r="Y97">
        <v>0.1</v>
      </c>
      <c r="Z97">
        <v>5.21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2.2200000000000002</v>
      </c>
      <c r="N98" s="115">
        <v>0</v>
      </c>
      <c r="O98" s="88">
        <v>-68</v>
      </c>
      <c r="P98" s="88">
        <v>0</v>
      </c>
      <c r="Q98" s="88">
        <v>0</v>
      </c>
      <c r="R98" s="88">
        <v>0</v>
      </c>
      <c r="S98" s="116">
        <v>0</v>
      </c>
      <c r="U98" s="115">
        <v>-68</v>
      </c>
      <c r="V98" s="116">
        <v>2.2200000000000002</v>
      </c>
      <c r="W98">
        <v>0</v>
      </c>
      <c r="X98">
        <v>-68</v>
      </c>
      <c r="Y98">
        <v>0</v>
      </c>
      <c r="Z98">
        <v>2.2200000000000002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2.0395E-2</v>
      </c>
      <c r="I99" s="111">
        <f t="shared" ref="I99:BQ99" si="1">SUM(I3:I98)/4000</f>
        <v>0</v>
      </c>
      <c r="J99" s="111">
        <f t="shared" si="1"/>
        <v>6.0297500000000004E-2</v>
      </c>
      <c r="K99" s="111">
        <f t="shared" si="1"/>
        <v>6.0774999999999989E-2</v>
      </c>
      <c r="L99" s="111">
        <f t="shared" si="1"/>
        <v>0</v>
      </c>
      <c r="M99" s="111">
        <f t="shared" si="1"/>
        <v>0.15037499999999998</v>
      </c>
      <c r="N99" s="110">
        <f t="shared" si="1"/>
        <v>0</v>
      </c>
      <c r="O99" s="111">
        <f t="shared" si="1"/>
        <v>-1.3974550000000001</v>
      </c>
      <c r="P99" s="111">
        <f t="shared" si="1"/>
        <v>-0.32800000000000001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-1.7254550000000002</v>
      </c>
      <c r="V99" s="112">
        <f t="shared" si="1"/>
        <v>0.29183500000000007</v>
      </c>
      <c r="W99">
        <f t="shared" si="1"/>
        <v>2.0395E-2</v>
      </c>
      <c r="X99">
        <f t="shared" si="1"/>
        <v>-1.3974550000000001</v>
      </c>
      <c r="Y99">
        <f t="shared" si="1"/>
        <v>6.0774999999999989E-2</v>
      </c>
      <c r="Z99">
        <f t="shared" si="1"/>
        <v>0.15037499999999998</v>
      </c>
      <c r="AA99">
        <f t="shared" si="1"/>
        <v>-0.26770250000000001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BL81" activePane="bottomRight" state="frozen"/>
      <selection sqref="A1:D35"/>
      <selection pane="topRight" sqref="A1:D35"/>
      <selection pane="bottomLeft" sqref="A1:D35"/>
      <selection pane="bottomRight" activeCell="BW3" sqref="BW3:B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7" ht="15" customHeight="1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5</v>
      </c>
      <c r="W1" t="s">
        <v>515</v>
      </c>
      <c r="X1" t="s">
        <v>516</v>
      </c>
      <c r="Y1" t="s">
        <v>516</v>
      </c>
      <c r="Z1" t="s">
        <v>516</v>
      </c>
      <c r="AA1" t="s">
        <v>517</v>
      </c>
      <c r="AB1" t="s">
        <v>518</v>
      </c>
      <c r="AC1" t="s">
        <v>519</v>
      </c>
      <c r="AD1" t="s">
        <v>519</v>
      </c>
      <c r="AE1" t="s">
        <v>520</v>
      </c>
      <c r="AF1" t="s">
        <v>520</v>
      </c>
      <c r="AG1" t="s">
        <v>520</v>
      </c>
      <c r="AH1" t="s">
        <v>520</v>
      </c>
      <c r="AI1" t="s">
        <v>521</v>
      </c>
      <c r="AJ1" t="s">
        <v>522</v>
      </c>
      <c r="AK1" t="s">
        <v>523</v>
      </c>
      <c r="AL1" t="s">
        <v>524</v>
      </c>
      <c r="AM1" t="s">
        <v>525</v>
      </c>
      <c r="AN1" t="s">
        <v>525</v>
      </c>
      <c r="AO1" t="s">
        <v>526</v>
      </c>
      <c r="AP1" t="s">
        <v>526</v>
      </c>
      <c r="AQ1" t="s">
        <v>526</v>
      </c>
      <c r="AR1" t="s">
        <v>527</v>
      </c>
      <c r="AS1" t="s">
        <v>174</v>
      </c>
      <c r="AT1" t="s">
        <v>528</v>
      </c>
      <c r="AU1" t="s">
        <v>528</v>
      </c>
      <c r="AV1" t="s">
        <v>529</v>
      </c>
      <c r="AW1" t="s">
        <v>530</v>
      </c>
      <c r="AX1" t="s">
        <v>530</v>
      </c>
      <c r="AY1" t="s">
        <v>530</v>
      </c>
      <c r="AZ1" t="s">
        <v>530</v>
      </c>
      <c r="BA1" t="s">
        <v>530</v>
      </c>
      <c r="BB1" t="s">
        <v>530</v>
      </c>
      <c r="BC1" t="s">
        <v>530</v>
      </c>
      <c r="BD1" t="s">
        <v>530</v>
      </c>
      <c r="BE1" t="s">
        <v>530</v>
      </c>
      <c r="BF1" t="s">
        <v>531</v>
      </c>
      <c r="BG1" t="s">
        <v>531</v>
      </c>
      <c r="BH1" t="s">
        <v>531</v>
      </c>
      <c r="BI1" t="s">
        <v>531</v>
      </c>
      <c r="BJ1" t="s">
        <v>531</v>
      </c>
      <c r="BK1" t="s">
        <v>531</v>
      </c>
      <c r="BL1" t="s">
        <v>531</v>
      </c>
      <c r="BM1" t="s">
        <v>531</v>
      </c>
      <c r="BN1" t="s">
        <v>531</v>
      </c>
      <c r="BO1" t="s">
        <v>531</v>
      </c>
      <c r="BP1" t="s">
        <v>531</v>
      </c>
      <c r="BQ1" t="s">
        <v>531</v>
      </c>
      <c r="BR1" t="s">
        <v>532</v>
      </c>
      <c r="BS1" t="s">
        <v>533</v>
      </c>
      <c r="BT1" t="s">
        <v>150</v>
      </c>
      <c r="BU1" t="s">
        <v>150</v>
      </c>
      <c r="BV1" t="s">
        <v>150</v>
      </c>
      <c r="BW1" t="s">
        <v>537</v>
      </c>
      <c r="BX1" t="s">
        <v>539</v>
      </c>
      <c r="BY1" t="s">
        <v>539</v>
      </c>
    </row>
    <row r="2" spans="1:7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44832</v>
      </c>
      <c r="W2" s="30" t="s">
        <v>153</v>
      </c>
      <c r="X2" t="s">
        <v>150</v>
      </c>
      <c r="Y2" t="s">
        <v>246</v>
      </c>
      <c r="Z2" t="s">
        <v>246</v>
      </c>
      <c r="AA2" t="s">
        <v>152</v>
      </c>
      <c r="AB2" t="s">
        <v>150</v>
      </c>
      <c r="AC2" t="s">
        <v>149</v>
      </c>
      <c r="AD2" t="s">
        <v>150</v>
      </c>
      <c r="AE2" t="s">
        <v>149</v>
      </c>
      <c r="AF2" t="s">
        <v>149</v>
      </c>
      <c r="AG2" t="s">
        <v>150</v>
      </c>
      <c r="AH2" t="s">
        <v>150</v>
      </c>
      <c r="AI2" t="s">
        <v>152</v>
      </c>
      <c r="AJ2" t="s">
        <v>149</v>
      </c>
      <c r="AK2" t="s">
        <v>149</v>
      </c>
      <c r="AL2" t="s">
        <v>149</v>
      </c>
      <c r="AM2" t="s">
        <v>150</v>
      </c>
      <c r="AN2" t="s">
        <v>150</v>
      </c>
      <c r="AO2" t="s">
        <v>150</v>
      </c>
      <c r="AP2" t="s">
        <v>150</v>
      </c>
      <c r="AQ2" t="s">
        <v>150</v>
      </c>
      <c r="AR2" t="s">
        <v>405</v>
      </c>
      <c r="AS2" t="s">
        <v>150</v>
      </c>
      <c r="AT2" t="s">
        <v>149</v>
      </c>
      <c r="AU2" t="s">
        <v>152</v>
      </c>
      <c r="AV2" t="s">
        <v>149</v>
      </c>
      <c r="AW2" t="s">
        <v>240</v>
      </c>
      <c r="AX2" t="s">
        <v>283</v>
      </c>
      <c r="AY2" t="s">
        <v>281</v>
      </c>
      <c r="AZ2" t="s">
        <v>282</v>
      </c>
      <c r="BA2" t="s">
        <v>232</v>
      </c>
      <c r="BB2" t="s">
        <v>268</v>
      </c>
      <c r="BC2" t="s">
        <v>270</v>
      </c>
      <c r="BD2" t="s">
        <v>237</v>
      </c>
      <c r="BE2" t="s">
        <v>269</v>
      </c>
      <c r="BF2" t="s">
        <v>241</v>
      </c>
      <c r="BG2" t="s">
        <v>244</v>
      </c>
      <c r="BH2" t="s">
        <v>361</v>
      </c>
      <c r="BI2" t="s">
        <v>233</v>
      </c>
      <c r="BJ2" t="s">
        <v>264</v>
      </c>
      <c r="BK2" t="s">
        <v>400</v>
      </c>
      <c r="BL2" t="s">
        <v>447</v>
      </c>
      <c r="BM2" t="s">
        <v>256</v>
      </c>
      <c r="BN2" t="s">
        <v>391</v>
      </c>
      <c r="BO2" t="s">
        <v>258</v>
      </c>
      <c r="BP2" t="s">
        <v>449</v>
      </c>
      <c r="BQ2" t="s">
        <v>261</v>
      </c>
      <c r="BR2" t="s">
        <v>149</v>
      </c>
      <c r="BS2" t="s">
        <v>149</v>
      </c>
      <c r="BT2" t="s">
        <v>534</v>
      </c>
      <c r="BU2" t="s">
        <v>535</v>
      </c>
      <c r="BV2" t="s">
        <v>536</v>
      </c>
      <c r="BW2" t="s">
        <v>538</v>
      </c>
      <c r="BX2" t="s">
        <v>149</v>
      </c>
      <c r="BY2" t="s">
        <v>150</v>
      </c>
    </row>
    <row r="3" spans="1:7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482.13</v>
      </c>
      <c r="I3" s="95">
        <v>257.08999999999997</v>
      </c>
      <c r="J3" s="95">
        <v>14.24</v>
      </c>
      <c r="K3" s="95">
        <v>0.96</v>
      </c>
      <c r="L3" s="95">
        <v>3.38</v>
      </c>
      <c r="M3" s="114">
        <v>0</v>
      </c>
      <c r="N3" s="113">
        <v>0</v>
      </c>
      <c r="O3" s="95">
        <v>97</v>
      </c>
      <c r="P3" s="95">
        <v>0</v>
      </c>
      <c r="Q3" s="95">
        <v>0</v>
      </c>
      <c r="R3" s="95">
        <v>0</v>
      </c>
      <c r="S3" s="114">
        <v>0</v>
      </c>
      <c r="T3" t="s">
        <v>540</v>
      </c>
      <c r="W3">
        <v>13.66</v>
      </c>
      <c r="X3">
        <v>7.33</v>
      </c>
      <c r="Y3">
        <v>5.03</v>
      </c>
      <c r="Z3">
        <v>26.57</v>
      </c>
      <c r="AA3">
        <v>0.96</v>
      </c>
      <c r="AB3">
        <v>42.86</v>
      </c>
      <c r="AC3">
        <v>28.95</v>
      </c>
      <c r="AD3">
        <v>10.039999999999999</v>
      </c>
      <c r="AE3">
        <v>83.38</v>
      </c>
      <c r="AF3">
        <v>110.73</v>
      </c>
      <c r="AG3">
        <v>41.01</v>
      </c>
      <c r="AH3">
        <v>30.88</v>
      </c>
      <c r="AI3">
        <v>0</v>
      </c>
      <c r="AJ3">
        <v>38.119999999999997</v>
      </c>
      <c r="AK3">
        <v>60.8</v>
      </c>
      <c r="AL3">
        <v>0</v>
      </c>
      <c r="AM3">
        <v>14.48</v>
      </c>
      <c r="AN3">
        <v>14.48</v>
      </c>
      <c r="AO3">
        <v>49.44</v>
      </c>
      <c r="AP3">
        <v>22.17</v>
      </c>
      <c r="AQ3">
        <v>21.78</v>
      </c>
      <c r="AR3">
        <v>3.38</v>
      </c>
      <c r="AS3">
        <v>0</v>
      </c>
      <c r="AT3">
        <v>0</v>
      </c>
      <c r="AU3">
        <v>0</v>
      </c>
      <c r="AV3">
        <v>115.8</v>
      </c>
      <c r="AW3">
        <v>0.73</v>
      </c>
      <c r="AX3">
        <v>0.38</v>
      </c>
      <c r="AY3">
        <v>0.47</v>
      </c>
      <c r="AZ3">
        <v>0.88</v>
      </c>
      <c r="BA3">
        <v>0.88</v>
      </c>
      <c r="BB3">
        <v>0.96</v>
      </c>
      <c r="BC3">
        <v>0.82</v>
      </c>
      <c r="BD3">
        <v>0.57999999999999996</v>
      </c>
      <c r="BE3">
        <v>0.57999999999999996</v>
      </c>
      <c r="BF3">
        <v>1.35</v>
      </c>
      <c r="BG3">
        <v>0.39</v>
      </c>
      <c r="BH3">
        <v>0.96</v>
      </c>
      <c r="BI3">
        <v>0.39</v>
      </c>
      <c r="BJ3">
        <v>0.39</v>
      </c>
      <c r="BK3">
        <v>0.39</v>
      </c>
      <c r="BL3">
        <v>0.77</v>
      </c>
      <c r="BM3">
        <v>0.48</v>
      </c>
      <c r="BN3">
        <v>2.9</v>
      </c>
      <c r="BO3">
        <v>0.68</v>
      </c>
      <c r="BP3">
        <v>0.57999999999999996</v>
      </c>
      <c r="BQ3">
        <v>0.39</v>
      </c>
      <c r="BR3">
        <v>0</v>
      </c>
      <c r="BS3">
        <v>0</v>
      </c>
      <c r="BT3">
        <v>5</v>
      </c>
      <c r="BU3">
        <v>12</v>
      </c>
      <c r="BV3">
        <v>80</v>
      </c>
      <c r="BW3">
        <v>4</v>
      </c>
      <c r="BX3">
        <v>0</v>
      </c>
      <c r="BY3">
        <v>0</v>
      </c>
    </row>
    <row r="4" spans="1:77">
      <c r="A4" t="s">
        <v>240</v>
      </c>
      <c r="B4" t="s">
        <v>232</v>
      </c>
      <c r="C4" t="s">
        <v>234</v>
      </c>
      <c r="G4" t="s">
        <v>46</v>
      </c>
      <c r="H4" s="115">
        <v>482.13</v>
      </c>
      <c r="I4" s="88">
        <v>257.08999999999997</v>
      </c>
      <c r="J4" s="88">
        <v>14.24</v>
      </c>
      <c r="K4" s="88">
        <v>0.96</v>
      </c>
      <c r="L4" s="88">
        <v>3.38</v>
      </c>
      <c r="M4" s="116">
        <v>0</v>
      </c>
      <c r="N4" s="115">
        <v>0</v>
      </c>
      <c r="O4" s="88">
        <v>97</v>
      </c>
      <c r="P4" s="88">
        <v>0</v>
      </c>
      <c r="Q4" s="88">
        <v>0</v>
      </c>
      <c r="R4" s="88">
        <v>0</v>
      </c>
      <c r="S4" s="116">
        <v>0</v>
      </c>
      <c r="T4" t="s">
        <v>540</v>
      </c>
      <c r="W4">
        <v>13.66</v>
      </c>
      <c r="X4">
        <v>7.33</v>
      </c>
      <c r="Y4">
        <v>5.03</v>
      </c>
      <c r="Z4">
        <v>26.57</v>
      </c>
      <c r="AA4">
        <v>0.96</v>
      </c>
      <c r="AB4">
        <v>42.86</v>
      </c>
      <c r="AC4">
        <v>28.95</v>
      </c>
      <c r="AD4">
        <v>10.039999999999999</v>
      </c>
      <c r="AE4">
        <v>83.38</v>
      </c>
      <c r="AF4">
        <v>110.73</v>
      </c>
      <c r="AG4">
        <v>41.01</v>
      </c>
      <c r="AH4">
        <v>30.88</v>
      </c>
      <c r="AI4">
        <v>0</v>
      </c>
      <c r="AJ4">
        <v>38.119999999999997</v>
      </c>
      <c r="AK4">
        <v>60.8</v>
      </c>
      <c r="AL4">
        <v>0</v>
      </c>
      <c r="AM4">
        <v>14.48</v>
      </c>
      <c r="AN4">
        <v>14.48</v>
      </c>
      <c r="AO4">
        <v>49.44</v>
      </c>
      <c r="AP4">
        <v>22.17</v>
      </c>
      <c r="AQ4">
        <v>21.78</v>
      </c>
      <c r="AR4">
        <v>3.38</v>
      </c>
      <c r="AS4">
        <v>0</v>
      </c>
      <c r="AT4">
        <v>0</v>
      </c>
      <c r="AU4">
        <v>0</v>
      </c>
      <c r="AV4">
        <v>115.8</v>
      </c>
      <c r="AW4">
        <v>0.73</v>
      </c>
      <c r="AX4">
        <v>0.38</v>
      </c>
      <c r="AY4">
        <v>0.47</v>
      </c>
      <c r="AZ4">
        <v>0.88</v>
      </c>
      <c r="BA4">
        <v>0.88</v>
      </c>
      <c r="BB4">
        <v>0.96</v>
      </c>
      <c r="BC4">
        <v>0.82</v>
      </c>
      <c r="BD4">
        <v>0.57999999999999996</v>
      </c>
      <c r="BE4">
        <v>0.57999999999999996</v>
      </c>
      <c r="BF4">
        <v>1.35</v>
      </c>
      <c r="BG4">
        <v>0.39</v>
      </c>
      <c r="BH4">
        <v>0.96</v>
      </c>
      <c r="BI4">
        <v>0.39</v>
      </c>
      <c r="BJ4">
        <v>0.39</v>
      </c>
      <c r="BK4">
        <v>0.39</v>
      </c>
      <c r="BL4">
        <v>0.77</v>
      </c>
      <c r="BM4">
        <v>0.48</v>
      </c>
      <c r="BN4">
        <v>2.9</v>
      </c>
      <c r="BO4">
        <v>0.68</v>
      </c>
      <c r="BP4">
        <v>0.57999999999999996</v>
      </c>
      <c r="BQ4">
        <v>0.39</v>
      </c>
      <c r="BR4">
        <v>0</v>
      </c>
      <c r="BS4">
        <v>0</v>
      </c>
      <c r="BT4">
        <v>5</v>
      </c>
      <c r="BU4">
        <v>12</v>
      </c>
      <c r="BV4">
        <v>80</v>
      </c>
      <c r="BW4">
        <v>4</v>
      </c>
      <c r="BX4">
        <v>0</v>
      </c>
      <c r="BY4">
        <v>0</v>
      </c>
    </row>
    <row r="5" spans="1:77">
      <c r="A5" t="s">
        <v>241</v>
      </c>
      <c r="B5" t="s">
        <v>233</v>
      </c>
      <c r="C5" t="s">
        <v>235</v>
      </c>
      <c r="G5" t="s">
        <v>47</v>
      </c>
      <c r="H5" s="115">
        <v>482.13</v>
      </c>
      <c r="I5" s="88">
        <v>257.08999999999997</v>
      </c>
      <c r="J5" s="88">
        <v>14.24</v>
      </c>
      <c r="K5" s="88">
        <v>0.96</v>
      </c>
      <c r="L5" s="88">
        <v>3.38</v>
      </c>
      <c r="M5" s="116">
        <v>0</v>
      </c>
      <c r="N5" s="115">
        <v>0</v>
      </c>
      <c r="O5" s="88">
        <v>97</v>
      </c>
      <c r="P5" s="88">
        <v>0</v>
      </c>
      <c r="Q5" s="88">
        <v>0</v>
      </c>
      <c r="R5" s="88">
        <v>0</v>
      </c>
      <c r="S5" s="116">
        <v>0</v>
      </c>
      <c r="W5">
        <v>13.66</v>
      </c>
      <c r="X5">
        <v>7.33</v>
      </c>
      <c r="Y5">
        <v>5.03</v>
      </c>
      <c r="Z5">
        <v>26.57</v>
      </c>
      <c r="AA5">
        <v>0.96</v>
      </c>
      <c r="AB5">
        <v>42.86</v>
      </c>
      <c r="AC5">
        <v>28.95</v>
      </c>
      <c r="AD5">
        <v>10.039999999999999</v>
      </c>
      <c r="AE5">
        <v>83.38</v>
      </c>
      <c r="AF5">
        <v>110.73</v>
      </c>
      <c r="AG5">
        <v>41.01</v>
      </c>
      <c r="AH5">
        <v>30.88</v>
      </c>
      <c r="AI5">
        <v>0</v>
      </c>
      <c r="AJ5">
        <v>38.119999999999997</v>
      </c>
      <c r="AK5">
        <v>60.8</v>
      </c>
      <c r="AL5">
        <v>0</v>
      </c>
      <c r="AM5">
        <v>14.48</v>
      </c>
      <c r="AN5">
        <v>14.48</v>
      </c>
      <c r="AO5">
        <v>49.44</v>
      </c>
      <c r="AP5">
        <v>22.17</v>
      </c>
      <c r="AQ5">
        <v>21.78</v>
      </c>
      <c r="AR5">
        <v>3.38</v>
      </c>
      <c r="AS5">
        <v>0</v>
      </c>
      <c r="AT5">
        <v>0</v>
      </c>
      <c r="AU5">
        <v>0</v>
      </c>
      <c r="AV5">
        <v>115.8</v>
      </c>
      <c r="AW5">
        <v>0.73</v>
      </c>
      <c r="AX5">
        <v>0.38</v>
      </c>
      <c r="AY5">
        <v>0.47</v>
      </c>
      <c r="AZ5">
        <v>0.88</v>
      </c>
      <c r="BA5">
        <v>0.88</v>
      </c>
      <c r="BB5">
        <v>0.96</v>
      </c>
      <c r="BC5">
        <v>0.82</v>
      </c>
      <c r="BD5">
        <v>0.57999999999999996</v>
      </c>
      <c r="BE5">
        <v>0.57999999999999996</v>
      </c>
      <c r="BF5">
        <v>1.35</v>
      </c>
      <c r="BG5">
        <v>0.39</v>
      </c>
      <c r="BH5">
        <v>0.96</v>
      </c>
      <c r="BI5">
        <v>0.39</v>
      </c>
      <c r="BJ5">
        <v>0.39</v>
      </c>
      <c r="BK5">
        <v>0.39</v>
      </c>
      <c r="BL5">
        <v>0.77</v>
      </c>
      <c r="BM5">
        <v>0.48</v>
      </c>
      <c r="BN5">
        <v>2.9</v>
      </c>
      <c r="BO5">
        <v>0.68</v>
      </c>
      <c r="BP5">
        <v>0.57999999999999996</v>
      </c>
      <c r="BQ5">
        <v>0.39</v>
      </c>
      <c r="BR5">
        <v>0</v>
      </c>
      <c r="BS5">
        <v>0</v>
      </c>
      <c r="BT5">
        <v>5</v>
      </c>
      <c r="BU5">
        <v>12</v>
      </c>
      <c r="BV5">
        <v>80</v>
      </c>
      <c r="BW5">
        <v>4</v>
      </c>
      <c r="BX5">
        <v>0</v>
      </c>
      <c r="BY5">
        <v>0</v>
      </c>
    </row>
    <row r="6" spans="1:77">
      <c r="A6" t="s">
        <v>242</v>
      </c>
      <c r="B6" t="s">
        <v>264</v>
      </c>
      <c r="C6" t="s">
        <v>236</v>
      </c>
      <c r="G6" t="s">
        <v>48</v>
      </c>
      <c r="H6" s="115">
        <v>482.13</v>
      </c>
      <c r="I6" s="88">
        <v>257.08999999999997</v>
      </c>
      <c r="J6" s="88">
        <v>14.24</v>
      </c>
      <c r="K6" s="88">
        <v>0.96</v>
      </c>
      <c r="L6" s="88">
        <v>3.38</v>
      </c>
      <c r="M6" s="116">
        <v>0</v>
      </c>
      <c r="N6" s="115">
        <v>0</v>
      </c>
      <c r="O6" s="88">
        <v>97</v>
      </c>
      <c r="P6" s="88">
        <v>0</v>
      </c>
      <c r="Q6" s="88">
        <v>0</v>
      </c>
      <c r="R6" s="88">
        <v>0</v>
      </c>
      <c r="S6" s="116">
        <v>0</v>
      </c>
      <c r="W6">
        <v>13.66</v>
      </c>
      <c r="X6">
        <v>7.33</v>
      </c>
      <c r="Y6">
        <v>5.03</v>
      </c>
      <c r="Z6">
        <v>26.57</v>
      </c>
      <c r="AA6">
        <v>0.96</v>
      </c>
      <c r="AB6">
        <v>42.86</v>
      </c>
      <c r="AC6">
        <v>28.95</v>
      </c>
      <c r="AD6">
        <v>10.039999999999999</v>
      </c>
      <c r="AE6">
        <v>83.38</v>
      </c>
      <c r="AF6">
        <v>110.73</v>
      </c>
      <c r="AG6">
        <v>41.01</v>
      </c>
      <c r="AH6">
        <v>30.88</v>
      </c>
      <c r="AI6">
        <v>0</v>
      </c>
      <c r="AJ6">
        <v>38.119999999999997</v>
      </c>
      <c r="AK6">
        <v>60.8</v>
      </c>
      <c r="AL6">
        <v>0</v>
      </c>
      <c r="AM6">
        <v>14.48</v>
      </c>
      <c r="AN6">
        <v>14.48</v>
      </c>
      <c r="AO6">
        <v>49.44</v>
      </c>
      <c r="AP6">
        <v>22.17</v>
      </c>
      <c r="AQ6">
        <v>21.78</v>
      </c>
      <c r="AR6">
        <v>3.38</v>
      </c>
      <c r="AS6">
        <v>0</v>
      </c>
      <c r="AT6">
        <v>0</v>
      </c>
      <c r="AU6">
        <v>0</v>
      </c>
      <c r="AV6">
        <v>115.8</v>
      </c>
      <c r="AW6">
        <v>0.73</v>
      </c>
      <c r="AX6">
        <v>0.38</v>
      </c>
      <c r="AY6">
        <v>0.47</v>
      </c>
      <c r="AZ6">
        <v>0.88</v>
      </c>
      <c r="BA6">
        <v>0.88</v>
      </c>
      <c r="BB6">
        <v>0.96</v>
      </c>
      <c r="BC6">
        <v>0.82</v>
      </c>
      <c r="BD6">
        <v>0.57999999999999996</v>
      </c>
      <c r="BE6">
        <v>0.57999999999999996</v>
      </c>
      <c r="BF6">
        <v>1.35</v>
      </c>
      <c r="BG6">
        <v>0.39</v>
      </c>
      <c r="BH6">
        <v>0.96</v>
      </c>
      <c r="BI6">
        <v>0.39</v>
      </c>
      <c r="BJ6">
        <v>0.39</v>
      </c>
      <c r="BK6">
        <v>0.39</v>
      </c>
      <c r="BL6">
        <v>0.77</v>
      </c>
      <c r="BM6">
        <v>0.48</v>
      </c>
      <c r="BN6">
        <v>2.9</v>
      </c>
      <c r="BO6">
        <v>0.68</v>
      </c>
      <c r="BP6">
        <v>0.57999999999999996</v>
      </c>
      <c r="BQ6">
        <v>0.39</v>
      </c>
      <c r="BR6">
        <v>0</v>
      </c>
      <c r="BS6">
        <v>0</v>
      </c>
      <c r="BT6">
        <v>5</v>
      </c>
      <c r="BU6">
        <v>12</v>
      </c>
      <c r="BV6">
        <v>80</v>
      </c>
      <c r="BW6">
        <v>4</v>
      </c>
      <c r="BX6">
        <v>0</v>
      </c>
      <c r="BY6">
        <v>0</v>
      </c>
    </row>
    <row r="7" spans="1:77">
      <c r="A7" t="s">
        <v>243</v>
      </c>
      <c r="B7" t="s">
        <v>299</v>
      </c>
      <c r="C7" t="s">
        <v>265</v>
      </c>
      <c r="G7" t="s">
        <v>49</v>
      </c>
      <c r="H7" s="115">
        <v>482.08999999999992</v>
      </c>
      <c r="I7" s="88">
        <v>257.08999999999997</v>
      </c>
      <c r="J7" s="88">
        <v>14.27</v>
      </c>
      <c r="K7" s="88">
        <v>0.96</v>
      </c>
      <c r="L7" s="88">
        <v>3.38</v>
      </c>
      <c r="M7" s="116">
        <v>0</v>
      </c>
      <c r="N7" s="115">
        <v>0</v>
      </c>
      <c r="O7" s="88">
        <v>117</v>
      </c>
      <c r="P7" s="88">
        <v>0</v>
      </c>
      <c r="Q7" s="88">
        <v>0</v>
      </c>
      <c r="R7" s="88">
        <v>0</v>
      </c>
      <c r="S7" s="116">
        <v>0</v>
      </c>
      <c r="W7">
        <v>13.66</v>
      </c>
      <c r="X7">
        <v>7.33</v>
      </c>
      <c r="Y7">
        <v>5.03</v>
      </c>
      <c r="Z7">
        <v>26.57</v>
      </c>
      <c r="AA7">
        <v>0.96</v>
      </c>
      <c r="AB7">
        <v>42.86</v>
      </c>
      <c r="AC7">
        <v>28.95</v>
      </c>
      <c r="AD7">
        <v>10.039999999999999</v>
      </c>
      <c r="AE7">
        <v>83.38</v>
      </c>
      <c r="AF7">
        <v>110.73</v>
      </c>
      <c r="AG7">
        <v>41.01</v>
      </c>
      <c r="AH7">
        <v>30.88</v>
      </c>
      <c r="AI7">
        <v>0</v>
      </c>
      <c r="AJ7">
        <v>38.119999999999997</v>
      </c>
      <c r="AK7">
        <v>60.8</v>
      </c>
      <c r="AL7">
        <v>0</v>
      </c>
      <c r="AM7">
        <v>14.48</v>
      </c>
      <c r="AN7">
        <v>14.48</v>
      </c>
      <c r="AO7">
        <v>49.44</v>
      </c>
      <c r="AP7">
        <v>22.17</v>
      </c>
      <c r="AQ7">
        <v>21.78</v>
      </c>
      <c r="AR7">
        <v>3.38</v>
      </c>
      <c r="AS7">
        <v>0</v>
      </c>
      <c r="AT7">
        <v>0</v>
      </c>
      <c r="AU7">
        <v>0</v>
      </c>
      <c r="AV7">
        <v>115.8</v>
      </c>
      <c r="AW7">
        <v>0.77</v>
      </c>
      <c r="AX7">
        <v>0.4</v>
      </c>
      <c r="AY7">
        <v>0.51</v>
      </c>
      <c r="AZ7">
        <v>0.93</v>
      </c>
      <c r="BA7">
        <v>0.88</v>
      </c>
      <c r="BB7">
        <v>1.01</v>
      </c>
      <c r="BC7">
        <v>0.82</v>
      </c>
      <c r="BD7">
        <v>0.61</v>
      </c>
      <c r="BE7">
        <v>0.34</v>
      </c>
      <c r="BF7">
        <v>1.35</v>
      </c>
      <c r="BG7">
        <v>0.39</v>
      </c>
      <c r="BH7">
        <v>0.96</v>
      </c>
      <c r="BI7">
        <v>0.39</v>
      </c>
      <c r="BJ7">
        <v>0.39</v>
      </c>
      <c r="BK7">
        <v>0.39</v>
      </c>
      <c r="BL7">
        <v>0.77</v>
      </c>
      <c r="BM7">
        <v>0.48</v>
      </c>
      <c r="BN7">
        <v>2.9</v>
      </c>
      <c r="BO7">
        <v>0.68</v>
      </c>
      <c r="BP7">
        <v>0.57999999999999996</v>
      </c>
      <c r="BQ7">
        <v>0.39</v>
      </c>
      <c r="BR7">
        <v>0</v>
      </c>
      <c r="BS7">
        <v>0</v>
      </c>
      <c r="BT7">
        <v>5</v>
      </c>
      <c r="BU7">
        <v>12</v>
      </c>
      <c r="BV7">
        <v>100</v>
      </c>
      <c r="BW7">
        <v>4</v>
      </c>
      <c r="BX7">
        <v>0</v>
      </c>
      <c r="BY7">
        <v>0</v>
      </c>
    </row>
    <row r="8" spans="1:77">
      <c r="A8" t="s">
        <v>244</v>
      </c>
      <c r="B8" t="s">
        <v>341</v>
      </c>
      <c r="C8" t="s">
        <v>237</v>
      </c>
      <c r="G8" t="s">
        <v>50</v>
      </c>
      <c r="H8" s="115">
        <v>482.08999999999992</v>
      </c>
      <c r="I8" s="88">
        <v>257.08999999999997</v>
      </c>
      <c r="J8" s="88">
        <v>14.27</v>
      </c>
      <c r="K8" s="88">
        <v>0.96</v>
      </c>
      <c r="L8" s="88">
        <v>3.38</v>
      </c>
      <c r="M8" s="116">
        <v>0</v>
      </c>
      <c r="N8" s="115">
        <v>0</v>
      </c>
      <c r="O8" s="88">
        <v>117</v>
      </c>
      <c r="P8" s="88">
        <v>0</v>
      </c>
      <c r="Q8" s="88">
        <v>0</v>
      </c>
      <c r="R8" s="88">
        <v>0</v>
      </c>
      <c r="S8" s="116">
        <v>0</v>
      </c>
      <c r="W8">
        <v>13.66</v>
      </c>
      <c r="X8">
        <v>7.33</v>
      </c>
      <c r="Y8">
        <v>5.03</v>
      </c>
      <c r="Z8">
        <v>26.57</v>
      </c>
      <c r="AA8">
        <v>0.96</v>
      </c>
      <c r="AB8">
        <v>42.86</v>
      </c>
      <c r="AC8">
        <v>28.95</v>
      </c>
      <c r="AD8">
        <v>10.039999999999999</v>
      </c>
      <c r="AE8">
        <v>83.38</v>
      </c>
      <c r="AF8">
        <v>110.73</v>
      </c>
      <c r="AG8">
        <v>41.01</v>
      </c>
      <c r="AH8">
        <v>30.88</v>
      </c>
      <c r="AI8">
        <v>0</v>
      </c>
      <c r="AJ8">
        <v>38.119999999999997</v>
      </c>
      <c r="AK8">
        <v>60.8</v>
      </c>
      <c r="AL8">
        <v>0</v>
      </c>
      <c r="AM8">
        <v>14.48</v>
      </c>
      <c r="AN8">
        <v>14.48</v>
      </c>
      <c r="AO8">
        <v>49.44</v>
      </c>
      <c r="AP8">
        <v>22.17</v>
      </c>
      <c r="AQ8">
        <v>21.78</v>
      </c>
      <c r="AR8">
        <v>3.38</v>
      </c>
      <c r="AS8">
        <v>0</v>
      </c>
      <c r="AT8">
        <v>0</v>
      </c>
      <c r="AU8">
        <v>0</v>
      </c>
      <c r="AV8">
        <v>115.8</v>
      </c>
      <c r="AW8">
        <v>0.77</v>
      </c>
      <c r="AX8">
        <v>0.4</v>
      </c>
      <c r="AY8">
        <v>0.51</v>
      </c>
      <c r="AZ8">
        <v>0.93</v>
      </c>
      <c r="BA8">
        <v>0.88</v>
      </c>
      <c r="BB8">
        <v>1.01</v>
      </c>
      <c r="BC8">
        <v>0.82</v>
      </c>
      <c r="BD8">
        <v>0.61</v>
      </c>
      <c r="BE8">
        <v>0.34</v>
      </c>
      <c r="BF8">
        <v>1.35</v>
      </c>
      <c r="BG8">
        <v>0.39</v>
      </c>
      <c r="BH8">
        <v>0.96</v>
      </c>
      <c r="BI8">
        <v>0.39</v>
      </c>
      <c r="BJ8">
        <v>0.39</v>
      </c>
      <c r="BK8">
        <v>0.39</v>
      </c>
      <c r="BL8">
        <v>0.77</v>
      </c>
      <c r="BM8">
        <v>0.48</v>
      </c>
      <c r="BN8">
        <v>2.9</v>
      </c>
      <c r="BO8">
        <v>0.68</v>
      </c>
      <c r="BP8">
        <v>0.57999999999999996</v>
      </c>
      <c r="BQ8">
        <v>0.39</v>
      </c>
      <c r="BR8">
        <v>0</v>
      </c>
      <c r="BS8">
        <v>0</v>
      </c>
      <c r="BT8">
        <v>5</v>
      </c>
      <c r="BU8">
        <v>12</v>
      </c>
      <c r="BV8">
        <v>100</v>
      </c>
      <c r="BW8">
        <v>4</v>
      </c>
      <c r="BX8">
        <v>0</v>
      </c>
      <c r="BY8">
        <v>0</v>
      </c>
    </row>
    <row r="9" spans="1:77">
      <c r="A9" t="s">
        <v>245</v>
      </c>
      <c r="B9" t="s">
        <v>361</v>
      </c>
      <c r="C9" t="s">
        <v>238</v>
      </c>
      <c r="G9" t="s">
        <v>51</v>
      </c>
      <c r="H9" s="115">
        <v>482.08999999999992</v>
      </c>
      <c r="I9" s="88">
        <v>257.08999999999997</v>
      </c>
      <c r="J9" s="88">
        <v>14.27</v>
      </c>
      <c r="K9" s="88">
        <v>0.96</v>
      </c>
      <c r="L9" s="88">
        <v>3.38</v>
      </c>
      <c r="M9" s="116">
        <v>0</v>
      </c>
      <c r="N9" s="115">
        <v>0</v>
      </c>
      <c r="O9" s="88">
        <v>117</v>
      </c>
      <c r="P9" s="88">
        <v>0</v>
      </c>
      <c r="Q9" s="88">
        <v>0</v>
      </c>
      <c r="R9" s="88">
        <v>0</v>
      </c>
      <c r="S9" s="116">
        <v>0</v>
      </c>
      <c r="W9">
        <v>13.66</v>
      </c>
      <c r="X9">
        <v>7.33</v>
      </c>
      <c r="Y9">
        <v>5.03</v>
      </c>
      <c r="Z9">
        <v>26.57</v>
      </c>
      <c r="AA9">
        <v>0.96</v>
      </c>
      <c r="AB9">
        <v>42.86</v>
      </c>
      <c r="AC9">
        <v>28.95</v>
      </c>
      <c r="AD9">
        <v>10.039999999999999</v>
      </c>
      <c r="AE9">
        <v>83.38</v>
      </c>
      <c r="AF9">
        <v>110.73</v>
      </c>
      <c r="AG9">
        <v>41.01</v>
      </c>
      <c r="AH9">
        <v>30.88</v>
      </c>
      <c r="AI9">
        <v>0</v>
      </c>
      <c r="AJ9">
        <v>38.119999999999997</v>
      </c>
      <c r="AK9">
        <v>60.8</v>
      </c>
      <c r="AL9">
        <v>0</v>
      </c>
      <c r="AM9">
        <v>14.48</v>
      </c>
      <c r="AN9">
        <v>14.48</v>
      </c>
      <c r="AO9">
        <v>49.44</v>
      </c>
      <c r="AP9">
        <v>22.17</v>
      </c>
      <c r="AQ9">
        <v>21.78</v>
      </c>
      <c r="AR9">
        <v>3.38</v>
      </c>
      <c r="AS9">
        <v>0</v>
      </c>
      <c r="AT9">
        <v>0</v>
      </c>
      <c r="AU9">
        <v>0</v>
      </c>
      <c r="AV9">
        <v>115.8</v>
      </c>
      <c r="AW9">
        <v>0.77</v>
      </c>
      <c r="AX9">
        <v>0.4</v>
      </c>
      <c r="AY9">
        <v>0.51</v>
      </c>
      <c r="AZ9">
        <v>0.93</v>
      </c>
      <c r="BA9">
        <v>0.88</v>
      </c>
      <c r="BB9">
        <v>1.01</v>
      </c>
      <c r="BC9">
        <v>0.82</v>
      </c>
      <c r="BD9">
        <v>0.61</v>
      </c>
      <c r="BE9">
        <v>0.34</v>
      </c>
      <c r="BF9">
        <v>1.35</v>
      </c>
      <c r="BG9">
        <v>0.39</v>
      </c>
      <c r="BH9">
        <v>0.96</v>
      </c>
      <c r="BI9">
        <v>0.39</v>
      </c>
      <c r="BJ9">
        <v>0.39</v>
      </c>
      <c r="BK9">
        <v>0.39</v>
      </c>
      <c r="BL9">
        <v>0.77</v>
      </c>
      <c r="BM9">
        <v>0.48</v>
      </c>
      <c r="BN9">
        <v>2.9</v>
      </c>
      <c r="BO9">
        <v>0.68</v>
      </c>
      <c r="BP9">
        <v>0.57999999999999996</v>
      </c>
      <c r="BQ9">
        <v>0.39</v>
      </c>
      <c r="BR9">
        <v>0</v>
      </c>
      <c r="BS9">
        <v>0</v>
      </c>
      <c r="BT9">
        <v>5</v>
      </c>
      <c r="BU9">
        <v>12</v>
      </c>
      <c r="BV9">
        <v>100</v>
      </c>
      <c r="BW9">
        <v>4</v>
      </c>
      <c r="BX9">
        <v>0</v>
      </c>
      <c r="BY9">
        <v>0</v>
      </c>
    </row>
    <row r="10" spans="1:77">
      <c r="A10" t="s">
        <v>266</v>
      </c>
      <c r="C10" t="s">
        <v>239</v>
      </c>
      <c r="G10" t="s">
        <v>52</v>
      </c>
      <c r="H10" s="115">
        <v>482.08999999999992</v>
      </c>
      <c r="I10" s="88">
        <v>257.08999999999997</v>
      </c>
      <c r="J10" s="88">
        <v>14.27</v>
      </c>
      <c r="K10" s="88">
        <v>0.96</v>
      </c>
      <c r="L10" s="88">
        <v>3.38</v>
      </c>
      <c r="M10" s="116">
        <v>0</v>
      </c>
      <c r="N10" s="115">
        <v>0</v>
      </c>
      <c r="O10" s="88">
        <v>117</v>
      </c>
      <c r="P10" s="88">
        <v>0</v>
      </c>
      <c r="Q10" s="88">
        <v>0</v>
      </c>
      <c r="R10" s="88">
        <v>0</v>
      </c>
      <c r="S10" s="116">
        <v>0</v>
      </c>
      <c r="W10">
        <v>13.66</v>
      </c>
      <c r="X10">
        <v>7.33</v>
      </c>
      <c r="Y10">
        <v>5.03</v>
      </c>
      <c r="Z10">
        <v>26.57</v>
      </c>
      <c r="AA10">
        <v>0.96</v>
      </c>
      <c r="AB10">
        <v>42.86</v>
      </c>
      <c r="AC10">
        <v>28.95</v>
      </c>
      <c r="AD10">
        <v>10.039999999999999</v>
      </c>
      <c r="AE10">
        <v>83.38</v>
      </c>
      <c r="AF10">
        <v>110.73</v>
      </c>
      <c r="AG10">
        <v>41.01</v>
      </c>
      <c r="AH10">
        <v>30.88</v>
      </c>
      <c r="AI10">
        <v>0</v>
      </c>
      <c r="AJ10">
        <v>38.119999999999997</v>
      </c>
      <c r="AK10">
        <v>60.8</v>
      </c>
      <c r="AL10">
        <v>0</v>
      </c>
      <c r="AM10">
        <v>14.48</v>
      </c>
      <c r="AN10">
        <v>14.48</v>
      </c>
      <c r="AO10">
        <v>49.44</v>
      </c>
      <c r="AP10">
        <v>22.17</v>
      </c>
      <c r="AQ10">
        <v>21.78</v>
      </c>
      <c r="AR10">
        <v>3.38</v>
      </c>
      <c r="AS10">
        <v>0</v>
      </c>
      <c r="AT10">
        <v>0</v>
      </c>
      <c r="AU10">
        <v>0</v>
      </c>
      <c r="AV10">
        <v>115.8</v>
      </c>
      <c r="AW10">
        <v>0.77</v>
      </c>
      <c r="AX10">
        <v>0.4</v>
      </c>
      <c r="AY10">
        <v>0.51</v>
      </c>
      <c r="AZ10">
        <v>0.93</v>
      </c>
      <c r="BA10">
        <v>0.88</v>
      </c>
      <c r="BB10">
        <v>1.01</v>
      </c>
      <c r="BC10">
        <v>0.82</v>
      </c>
      <c r="BD10">
        <v>0.61</v>
      </c>
      <c r="BE10">
        <v>0.34</v>
      </c>
      <c r="BF10">
        <v>1.35</v>
      </c>
      <c r="BG10">
        <v>0.39</v>
      </c>
      <c r="BH10">
        <v>0.96</v>
      </c>
      <c r="BI10">
        <v>0.39</v>
      </c>
      <c r="BJ10">
        <v>0.39</v>
      </c>
      <c r="BK10">
        <v>0.39</v>
      </c>
      <c r="BL10">
        <v>0.77</v>
      </c>
      <c r="BM10">
        <v>0.48</v>
      </c>
      <c r="BN10">
        <v>2.9</v>
      </c>
      <c r="BO10">
        <v>0.68</v>
      </c>
      <c r="BP10">
        <v>0.57999999999999996</v>
      </c>
      <c r="BQ10">
        <v>0.39</v>
      </c>
      <c r="BR10">
        <v>0</v>
      </c>
      <c r="BS10">
        <v>0</v>
      </c>
      <c r="BT10">
        <v>5</v>
      </c>
      <c r="BU10">
        <v>12</v>
      </c>
      <c r="BV10">
        <v>100</v>
      </c>
      <c r="BW10">
        <v>4</v>
      </c>
      <c r="BX10">
        <v>0</v>
      </c>
      <c r="BY10">
        <v>0</v>
      </c>
    </row>
    <row r="11" spans="1:77">
      <c r="A11" t="s">
        <v>246</v>
      </c>
      <c r="C11" t="s">
        <v>342</v>
      </c>
      <c r="G11" t="s">
        <v>53</v>
      </c>
      <c r="H11" s="115">
        <v>482.13</v>
      </c>
      <c r="I11" s="88">
        <v>257.08999999999997</v>
      </c>
      <c r="J11" s="88">
        <v>14.16</v>
      </c>
      <c r="K11" s="88">
        <v>0.96</v>
      </c>
      <c r="L11" s="88">
        <v>3.38</v>
      </c>
      <c r="M11" s="116">
        <v>0</v>
      </c>
      <c r="N11" s="115">
        <v>0</v>
      </c>
      <c r="O11" s="88">
        <v>117</v>
      </c>
      <c r="P11" s="88">
        <v>0</v>
      </c>
      <c r="Q11" s="88">
        <v>0</v>
      </c>
      <c r="R11" s="88">
        <v>0</v>
      </c>
      <c r="S11" s="116">
        <v>0</v>
      </c>
      <c r="W11">
        <v>13.58</v>
      </c>
      <c r="X11">
        <v>7.33</v>
      </c>
      <c r="Y11">
        <v>5.03</v>
      </c>
      <c r="Z11">
        <v>26.57</v>
      </c>
      <c r="AA11">
        <v>0.96</v>
      </c>
      <c r="AB11">
        <v>42.86</v>
      </c>
      <c r="AC11">
        <v>28.95</v>
      </c>
      <c r="AD11">
        <v>10.039999999999999</v>
      </c>
      <c r="AE11">
        <v>83.38</v>
      </c>
      <c r="AF11">
        <v>110.73</v>
      </c>
      <c r="AG11">
        <v>41.01</v>
      </c>
      <c r="AH11">
        <v>30.88</v>
      </c>
      <c r="AI11">
        <v>0</v>
      </c>
      <c r="AJ11">
        <v>38.119999999999997</v>
      </c>
      <c r="AK11">
        <v>60.8</v>
      </c>
      <c r="AL11">
        <v>0</v>
      </c>
      <c r="AM11">
        <v>14.48</v>
      </c>
      <c r="AN11">
        <v>14.48</v>
      </c>
      <c r="AO11">
        <v>49.44</v>
      </c>
      <c r="AP11">
        <v>22.17</v>
      </c>
      <c r="AQ11">
        <v>21.78</v>
      </c>
      <c r="AR11">
        <v>3.38</v>
      </c>
      <c r="AS11">
        <v>0</v>
      </c>
      <c r="AT11">
        <v>0</v>
      </c>
      <c r="AU11">
        <v>0</v>
      </c>
      <c r="AV11">
        <v>115.8</v>
      </c>
      <c r="AW11">
        <v>0.73</v>
      </c>
      <c r="AX11">
        <v>0.38</v>
      </c>
      <c r="AY11">
        <v>0.47</v>
      </c>
      <c r="AZ11">
        <v>0.88</v>
      </c>
      <c r="BA11">
        <v>0.88</v>
      </c>
      <c r="BB11">
        <v>0.96</v>
      </c>
      <c r="BC11">
        <v>0.82</v>
      </c>
      <c r="BD11">
        <v>0.57999999999999996</v>
      </c>
      <c r="BE11">
        <v>0.57999999999999996</v>
      </c>
      <c r="BF11">
        <v>1.35</v>
      </c>
      <c r="BG11">
        <v>0.39</v>
      </c>
      <c r="BH11">
        <v>0.96</v>
      </c>
      <c r="BI11">
        <v>0.39</v>
      </c>
      <c r="BJ11">
        <v>0.39</v>
      </c>
      <c r="BK11">
        <v>0.39</v>
      </c>
      <c r="BL11">
        <v>0.77</v>
      </c>
      <c r="BM11">
        <v>0.48</v>
      </c>
      <c r="BN11">
        <v>2.9</v>
      </c>
      <c r="BO11">
        <v>0.68</v>
      </c>
      <c r="BP11">
        <v>0.57999999999999996</v>
      </c>
      <c r="BQ11">
        <v>0.39</v>
      </c>
      <c r="BR11">
        <v>0</v>
      </c>
      <c r="BS11">
        <v>0</v>
      </c>
      <c r="BT11">
        <v>5</v>
      </c>
      <c r="BU11">
        <v>12</v>
      </c>
      <c r="BV11">
        <v>100</v>
      </c>
      <c r="BW11">
        <v>4</v>
      </c>
      <c r="BX11">
        <v>0</v>
      </c>
      <c r="BY11">
        <v>0</v>
      </c>
    </row>
    <row r="12" spans="1:77">
      <c r="A12" t="s">
        <v>247</v>
      </c>
      <c r="C12" t="s">
        <v>362</v>
      </c>
      <c r="G12" t="s">
        <v>54</v>
      </c>
      <c r="H12" s="115">
        <v>482.13</v>
      </c>
      <c r="I12" s="88">
        <v>257.08999999999997</v>
      </c>
      <c r="J12" s="88">
        <v>14.16</v>
      </c>
      <c r="K12" s="88">
        <v>0.96</v>
      </c>
      <c r="L12" s="88">
        <v>3.38</v>
      </c>
      <c r="M12" s="116">
        <v>0</v>
      </c>
      <c r="N12" s="115">
        <v>0</v>
      </c>
      <c r="O12" s="88">
        <v>117</v>
      </c>
      <c r="P12" s="88">
        <v>0</v>
      </c>
      <c r="Q12" s="88">
        <v>0</v>
      </c>
      <c r="R12" s="88">
        <v>0</v>
      </c>
      <c r="S12" s="116">
        <v>0</v>
      </c>
      <c r="W12">
        <v>13.58</v>
      </c>
      <c r="X12">
        <v>7.33</v>
      </c>
      <c r="Y12">
        <v>5.03</v>
      </c>
      <c r="Z12">
        <v>26.57</v>
      </c>
      <c r="AA12">
        <v>0.96</v>
      </c>
      <c r="AB12">
        <v>42.86</v>
      </c>
      <c r="AC12">
        <v>28.95</v>
      </c>
      <c r="AD12">
        <v>10.039999999999999</v>
      </c>
      <c r="AE12">
        <v>83.38</v>
      </c>
      <c r="AF12">
        <v>110.73</v>
      </c>
      <c r="AG12">
        <v>41.01</v>
      </c>
      <c r="AH12">
        <v>30.88</v>
      </c>
      <c r="AI12">
        <v>0</v>
      </c>
      <c r="AJ12">
        <v>38.119999999999997</v>
      </c>
      <c r="AK12">
        <v>60.8</v>
      </c>
      <c r="AL12">
        <v>0</v>
      </c>
      <c r="AM12">
        <v>14.48</v>
      </c>
      <c r="AN12">
        <v>14.48</v>
      </c>
      <c r="AO12">
        <v>49.44</v>
      </c>
      <c r="AP12">
        <v>22.17</v>
      </c>
      <c r="AQ12">
        <v>21.78</v>
      </c>
      <c r="AR12">
        <v>3.38</v>
      </c>
      <c r="AS12">
        <v>0</v>
      </c>
      <c r="AT12">
        <v>0</v>
      </c>
      <c r="AU12">
        <v>0</v>
      </c>
      <c r="AV12">
        <v>115.8</v>
      </c>
      <c r="AW12">
        <v>0.73</v>
      </c>
      <c r="AX12">
        <v>0.38</v>
      </c>
      <c r="AY12">
        <v>0.47</v>
      </c>
      <c r="AZ12">
        <v>0.88</v>
      </c>
      <c r="BA12">
        <v>0.88</v>
      </c>
      <c r="BB12">
        <v>0.96</v>
      </c>
      <c r="BC12">
        <v>0.82</v>
      </c>
      <c r="BD12">
        <v>0.57999999999999996</v>
      </c>
      <c r="BE12">
        <v>0.57999999999999996</v>
      </c>
      <c r="BF12">
        <v>1.35</v>
      </c>
      <c r="BG12">
        <v>0.39</v>
      </c>
      <c r="BH12">
        <v>0.96</v>
      </c>
      <c r="BI12">
        <v>0.39</v>
      </c>
      <c r="BJ12">
        <v>0.39</v>
      </c>
      <c r="BK12">
        <v>0.39</v>
      </c>
      <c r="BL12">
        <v>0.77</v>
      </c>
      <c r="BM12">
        <v>0.48</v>
      </c>
      <c r="BN12">
        <v>2.9</v>
      </c>
      <c r="BO12">
        <v>0.68</v>
      </c>
      <c r="BP12">
        <v>0.57999999999999996</v>
      </c>
      <c r="BQ12">
        <v>0.39</v>
      </c>
      <c r="BR12">
        <v>0</v>
      </c>
      <c r="BS12">
        <v>0</v>
      </c>
      <c r="BT12">
        <v>5</v>
      </c>
      <c r="BU12">
        <v>12</v>
      </c>
      <c r="BV12">
        <v>100</v>
      </c>
      <c r="BW12">
        <v>4</v>
      </c>
      <c r="BX12">
        <v>0</v>
      </c>
      <c r="BY12">
        <v>0</v>
      </c>
    </row>
    <row r="13" spans="1:77">
      <c r="A13" t="s">
        <v>248</v>
      </c>
      <c r="G13" t="s">
        <v>55</v>
      </c>
      <c r="H13" s="115">
        <v>482.13</v>
      </c>
      <c r="I13" s="88">
        <v>257.08999999999997</v>
      </c>
      <c r="J13" s="88">
        <v>14.16</v>
      </c>
      <c r="K13" s="88">
        <v>0.96</v>
      </c>
      <c r="L13" s="88">
        <v>3.38</v>
      </c>
      <c r="M13" s="116">
        <v>0</v>
      </c>
      <c r="N13" s="115">
        <v>0</v>
      </c>
      <c r="O13" s="88">
        <v>117</v>
      </c>
      <c r="P13" s="88">
        <v>0</v>
      </c>
      <c r="Q13" s="88">
        <v>0</v>
      </c>
      <c r="R13" s="88">
        <v>0</v>
      </c>
      <c r="S13" s="116">
        <v>0</v>
      </c>
      <c r="W13">
        <v>13.58</v>
      </c>
      <c r="X13">
        <v>7.33</v>
      </c>
      <c r="Y13">
        <v>5.03</v>
      </c>
      <c r="Z13">
        <v>26.57</v>
      </c>
      <c r="AA13">
        <v>0.96</v>
      </c>
      <c r="AB13">
        <v>42.86</v>
      </c>
      <c r="AC13">
        <v>28.95</v>
      </c>
      <c r="AD13">
        <v>10.039999999999999</v>
      </c>
      <c r="AE13">
        <v>83.38</v>
      </c>
      <c r="AF13">
        <v>110.73</v>
      </c>
      <c r="AG13">
        <v>41.01</v>
      </c>
      <c r="AH13">
        <v>30.88</v>
      </c>
      <c r="AI13">
        <v>0</v>
      </c>
      <c r="AJ13">
        <v>38.119999999999997</v>
      </c>
      <c r="AK13">
        <v>60.8</v>
      </c>
      <c r="AL13">
        <v>0</v>
      </c>
      <c r="AM13">
        <v>14.48</v>
      </c>
      <c r="AN13">
        <v>14.48</v>
      </c>
      <c r="AO13">
        <v>49.44</v>
      </c>
      <c r="AP13">
        <v>22.17</v>
      </c>
      <c r="AQ13">
        <v>21.78</v>
      </c>
      <c r="AR13">
        <v>3.38</v>
      </c>
      <c r="AS13">
        <v>0</v>
      </c>
      <c r="AT13">
        <v>0</v>
      </c>
      <c r="AU13">
        <v>0</v>
      </c>
      <c r="AV13">
        <v>115.8</v>
      </c>
      <c r="AW13">
        <v>0.73</v>
      </c>
      <c r="AX13">
        <v>0.38</v>
      </c>
      <c r="AY13">
        <v>0.47</v>
      </c>
      <c r="AZ13">
        <v>0.88</v>
      </c>
      <c r="BA13">
        <v>0.88</v>
      </c>
      <c r="BB13">
        <v>0.96</v>
      </c>
      <c r="BC13">
        <v>0.82</v>
      </c>
      <c r="BD13">
        <v>0.57999999999999996</v>
      </c>
      <c r="BE13">
        <v>0.57999999999999996</v>
      </c>
      <c r="BF13">
        <v>1.35</v>
      </c>
      <c r="BG13">
        <v>0.39</v>
      </c>
      <c r="BH13">
        <v>0.96</v>
      </c>
      <c r="BI13">
        <v>0.39</v>
      </c>
      <c r="BJ13">
        <v>0.39</v>
      </c>
      <c r="BK13">
        <v>0.39</v>
      </c>
      <c r="BL13">
        <v>0.77</v>
      </c>
      <c r="BM13">
        <v>0.48</v>
      </c>
      <c r="BN13">
        <v>2.9</v>
      </c>
      <c r="BO13">
        <v>0.68</v>
      </c>
      <c r="BP13">
        <v>0.57999999999999996</v>
      </c>
      <c r="BQ13">
        <v>0.39</v>
      </c>
      <c r="BR13">
        <v>0</v>
      </c>
      <c r="BS13">
        <v>0</v>
      </c>
      <c r="BT13">
        <v>5</v>
      </c>
      <c r="BU13">
        <v>12</v>
      </c>
      <c r="BV13">
        <v>100</v>
      </c>
      <c r="BW13">
        <v>4</v>
      </c>
      <c r="BX13">
        <v>0</v>
      </c>
      <c r="BY13">
        <v>0</v>
      </c>
    </row>
    <row r="14" spans="1:77">
      <c r="A14" t="s">
        <v>249</v>
      </c>
      <c r="G14" t="s">
        <v>56</v>
      </c>
      <c r="H14" s="115">
        <v>482.13</v>
      </c>
      <c r="I14" s="88">
        <v>257.08999999999997</v>
      </c>
      <c r="J14" s="88">
        <v>14.16</v>
      </c>
      <c r="K14" s="88">
        <v>0.96</v>
      </c>
      <c r="L14" s="88">
        <v>3.38</v>
      </c>
      <c r="M14" s="116">
        <v>0</v>
      </c>
      <c r="N14" s="115">
        <v>0</v>
      </c>
      <c r="O14" s="88">
        <v>117</v>
      </c>
      <c r="P14" s="88">
        <v>0</v>
      </c>
      <c r="Q14" s="88">
        <v>0</v>
      </c>
      <c r="R14" s="88">
        <v>0</v>
      </c>
      <c r="S14" s="116">
        <v>0</v>
      </c>
      <c r="W14">
        <v>13.58</v>
      </c>
      <c r="X14">
        <v>7.33</v>
      </c>
      <c r="Y14">
        <v>5.03</v>
      </c>
      <c r="Z14">
        <v>26.57</v>
      </c>
      <c r="AA14">
        <v>0.96</v>
      </c>
      <c r="AB14">
        <v>42.86</v>
      </c>
      <c r="AC14">
        <v>28.95</v>
      </c>
      <c r="AD14">
        <v>10.039999999999999</v>
      </c>
      <c r="AE14">
        <v>83.38</v>
      </c>
      <c r="AF14">
        <v>110.73</v>
      </c>
      <c r="AG14">
        <v>41.01</v>
      </c>
      <c r="AH14">
        <v>30.88</v>
      </c>
      <c r="AI14">
        <v>0</v>
      </c>
      <c r="AJ14">
        <v>38.119999999999997</v>
      </c>
      <c r="AK14">
        <v>60.8</v>
      </c>
      <c r="AL14">
        <v>0</v>
      </c>
      <c r="AM14">
        <v>14.48</v>
      </c>
      <c r="AN14">
        <v>14.48</v>
      </c>
      <c r="AO14">
        <v>49.44</v>
      </c>
      <c r="AP14">
        <v>22.17</v>
      </c>
      <c r="AQ14">
        <v>21.78</v>
      </c>
      <c r="AR14">
        <v>3.38</v>
      </c>
      <c r="AS14">
        <v>0</v>
      </c>
      <c r="AT14">
        <v>0</v>
      </c>
      <c r="AU14">
        <v>0</v>
      </c>
      <c r="AV14">
        <v>115.8</v>
      </c>
      <c r="AW14">
        <v>0.73</v>
      </c>
      <c r="AX14">
        <v>0.38</v>
      </c>
      <c r="AY14">
        <v>0.47</v>
      </c>
      <c r="AZ14">
        <v>0.88</v>
      </c>
      <c r="BA14">
        <v>0.88</v>
      </c>
      <c r="BB14">
        <v>0.96</v>
      </c>
      <c r="BC14">
        <v>0.82</v>
      </c>
      <c r="BD14">
        <v>0.57999999999999996</v>
      </c>
      <c r="BE14">
        <v>0.57999999999999996</v>
      </c>
      <c r="BF14">
        <v>1.35</v>
      </c>
      <c r="BG14">
        <v>0.39</v>
      </c>
      <c r="BH14">
        <v>0.96</v>
      </c>
      <c r="BI14">
        <v>0.39</v>
      </c>
      <c r="BJ14">
        <v>0.39</v>
      </c>
      <c r="BK14">
        <v>0.39</v>
      </c>
      <c r="BL14">
        <v>0.77</v>
      </c>
      <c r="BM14">
        <v>0.48</v>
      </c>
      <c r="BN14">
        <v>2.9</v>
      </c>
      <c r="BO14">
        <v>0.68</v>
      </c>
      <c r="BP14">
        <v>0.57999999999999996</v>
      </c>
      <c r="BQ14">
        <v>0.39</v>
      </c>
      <c r="BR14">
        <v>0</v>
      </c>
      <c r="BS14">
        <v>0</v>
      </c>
      <c r="BT14">
        <v>5</v>
      </c>
      <c r="BU14">
        <v>12</v>
      </c>
      <c r="BV14">
        <v>100</v>
      </c>
      <c r="BW14">
        <v>4</v>
      </c>
      <c r="BX14">
        <v>0</v>
      </c>
      <c r="BY14">
        <v>0</v>
      </c>
    </row>
    <row r="15" spans="1:77">
      <c r="A15" t="s">
        <v>250</v>
      </c>
      <c r="G15" t="s">
        <v>57</v>
      </c>
      <c r="H15" s="115">
        <v>482.08999999999992</v>
      </c>
      <c r="I15" s="88">
        <v>239.80999999999995</v>
      </c>
      <c r="J15" s="88">
        <v>14.19</v>
      </c>
      <c r="K15" s="88">
        <v>0.96</v>
      </c>
      <c r="L15" s="88">
        <v>3.38</v>
      </c>
      <c r="M15" s="116">
        <v>0</v>
      </c>
      <c r="N15" s="115">
        <v>0</v>
      </c>
      <c r="O15" s="88">
        <v>117</v>
      </c>
      <c r="P15" s="88">
        <v>0</v>
      </c>
      <c r="Q15" s="88">
        <v>0</v>
      </c>
      <c r="R15" s="88">
        <v>0</v>
      </c>
      <c r="S15" s="116">
        <v>0</v>
      </c>
      <c r="W15">
        <v>13.58</v>
      </c>
      <c r="X15">
        <v>7.33</v>
      </c>
      <c r="Y15">
        <v>5.03</v>
      </c>
      <c r="Z15">
        <v>26.57</v>
      </c>
      <c r="AA15">
        <v>0.96</v>
      </c>
      <c r="AB15">
        <v>42.86</v>
      </c>
      <c r="AC15">
        <v>28.95</v>
      </c>
      <c r="AD15">
        <v>10.039999999999999</v>
      </c>
      <c r="AE15">
        <v>83.38</v>
      </c>
      <c r="AF15">
        <v>110.73</v>
      </c>
      <c r="AG15">
        <v>41.01</v>
      </c>
      <c r="AH15">
        <v>30.88</v>
      </c>
      <c r="AI15">
        <v>0</v>
      </c>
      <c r="AJ15">
        <v>38.119999999999997</v>
      </c>
      <c r="AK15">
        <v>60.8</v>
      </c>
      <c r="AL15">
        <v>0</v>
      </c>
      <c r="AM15">
        <v>14.48</v>
      </c>
      <c r="AN15">
        <v>14.48</v>
      </c>
      <c r="AO15">
        <v>32.159999999999997</v>
      </c>
      <c r="AP15">
        <v>22.17</v>
      </c>
      <c r="AQ15">
        <v>21.78</v>
      </c>
      <c r="AR15">
        <v>3.38</v>
      </c>
      <c r="AS15">
        <v>0</v>
      </c>
      <c r="AT15">
        <v>0</v>
      </c>
      <c r="AU15">
        <v>0</v>
      </c>
      <c r="AV15">
        <v>115.8</v>
      </c>
      <c r="AW15">
        <v>0.77</v>
      </c>
      <c r="AX15">
        <v>0.4</v>
      </c>
      <c r="AY15">
        <v>0.51</v>
      </c>
      <c r="AZ15">
        <v>0.93</v>
      </c>
      <c r="BA15">
        <v>0.88</v>
      </c>
      <c r="BB15">
        <v>1.01</v>
      </c>
      <c r="BC15">
        <v>0.82</v>
      </c>
      <c r="BD15">
        <v>0.61</v>
      </c>
      <c r="BE15">
        <v>0.34</v>
      </c>
      <c r="BF15">
        <v>1.35</v>
      </c>
      <c r="BG15">
        <v>0.39</v>
      </c>
      <c r="BH15">
        <v>0.96</v>
      </c>
      <c r="BI15">
        <v>0.39</v>
      </c>
      <c r="BJ15">
        <v>0.39</v>
      </c>
      <c r="BK15">
        <v>0.39</v>
      </c>
      <c r="BL15">
        <v>0.77</v>
      </c>
      <c r="BM15">
        <v>0.48</v>
      </c>
      <c r="BN15">
        <v>2.9</v>
      </c>
      <c r="BO15">
        <v>0.68</v>
      </c>
      <c r="BP15">
        <v>0.57999999999999996</v>
      </c>
      <c r="BQ15">
        <v>0.39</v>
      </c>
      <c r="BR15">
        <v>0</v>
      </c>
      <c r="BS15">
        <v>0</v>
      </c>
      <c r="BT15">
        <v>5</v>
      </c>
      <c r="BU15">
        <v>12</v>
      </c>
      <c r="BV15">
        <v>100</v>
      </c>
      <c r="BW15">
        <v>4</v>
      </c>
      <c r="BX15">
        <v>0</v>
      </c>
      <c r="BY15">
        <v>0</v>
      </c>
    </row>
    <row r="16" spans="1:77">
      <c r="A16" t="s">
        <v>251</v>
      </c>
      <c r="G16" t="s">
        <v>58</v>
      </c>
      <c r="H16" s="115">
        <v>482.08999999999992</v>
      </c>
      <c r="I16" s="88">
        <v>239.80999999999995</v>
      </c>
      <c r="J16" s="88">
        <v>14.19</v>
      </c>
      <c r="K16" s="88">
        <v>0.96</v>
      </c>
      <c r="L16" s="88">
        <v>3.38</v>
      </c>
      <c r="M16" s="116">
        <v>0</v>
      </c>
      <c r="N16" s="115">
        <v>0</v>
      </c>
      <c r="O16" s="88">
        <v>117</v>
      </c>
      <c r="P16" s="88">
        <v>0</v>
      </c>
      <c r="Q16" s="88">
        <v>0</v>
      </c>
      <c r="R16" s="88">
        <v>0</v>
      </c>
      <c r="S16" s="116">
        <v>0</v>
      </c>
      <c r="W16">
        <v>13.58</v>
      </c>
      <c r="X16">
        <v>7.33</v>
      </c>
      <c r="Y16">
        <v>5.03</v>
      </c>
      <c r="Z16">
        <v>26.57</v>
      </c>
      <c r="AA16">
        <v>0.96</v>
      </c>
      <c r="AB16">
        <v>42.86</v>
      </c>
      <c r="AC16">
        <v>28.95</v>
      </c>
      <c r="AD16">
        <v>10.039999999999999</v>
      </c>
      <c r="AE16">
        <v>83.38</v>
      </c>
      <c r="AF16">
        <v>110.73</v>
      </c>
      <c r="AG16">
        <v>41.01</v>
      </c>
      <c r="AH16">
        <v>30.88</v>
      </c>
      <c r="AI16">
        <v>0</v>
      </c>
      <c r="AJ16">
        <v>38.119999999999997</v>
      </c>
      <c r="AK16">
        <v>60.8</v>
      </c>
      <c r="AL16">
        <v>0</v>
      </c>
      <c r="AM16">
        <v>14.48</v>
      </c>
      <c r="AN16">
        <v>14.48</v>
      </c>
      <c r="AO16">
        <v>32.159999999999997</v>
      </c>
      <c r="AP16">
        <v>22.17</v>
      </c>
      <c r="AQ16">
        <v>21.78</v>
      </c>
      <c r="AR16">
        <v>3.38</v>
      </c>
      <c r="AS16">
        <v>0</v>
      </c>
      <c r="AT16">
        <v>0</v>
      </c>
      <c r="AU16">
        <v>0</v>
      </c>
      <c r="AV16">
        <v>115.8</v>
      </c>
      <c r="AW16">
        <v>0.77</v>
      </c>
      <c r="AX16">
        <v>0.4</v>
      </c>
      <c r="AY16">
        <v>0.51</v>
      </c>
      <c r="AZ16">
        <v>0.93</v>
      </c>
      <c r="BA16">
        <v>0.88</v>
      </c>
      <c r="BB16">
        <v>1.01</v>
      </c>
      <c r="BC16">
        <v>0.82</v>
      </c>
      <c r="BD16">
        <v>0.61</v>
      </c>
      <c r="BE16">
        <v>0.34</v>
      </c>
      <c r="BF16">
        <v>1.35</v>
      </c>
      <c r="BG16">
        <v>0.39</v>
      </c>
      <c r="BH16">
        <v>0.96</v>
      </c>
      <c r="BI16">
        <v>0.39</v>
      </c>
      <c r="BJ16">
        <v>0.39</v>
      </c>
      <c r="BK16">
        <v>0.39</v>
      </c>
      <c r="BL16">
        <v>0.77</v>
      </c>
      <c r="BM16">
        <v>0.48</v>
      </c>
      <c r="BN16">
        <v>2.9</v>
      </c>
      <c r="BO16">
        <v>0.68</v>
      </c>
      <c r="BP16">
        <v>0.57999999999999996</v>
      </c>
      <c r="BQ16">
        <v>0.39</v>
      </c>
      <c r="BR16">
        <v>0</v>
      </c>
      <c r="BS16">
        <v>0</v>
      </c>
      <c r="BT16">
        <v>5</v>
      </c>
      <c r="BU16">
        <v>12</v>
      </c>
      <c r="BV16">
        <v>100</v>
      </c>
      <c r="BW16">
        <v>4</v>
      </c>
      <c r="BX16">
        <v>0</v>
      </c>
      <c r="BY16">
        <v>0</v>
      </c>
    </row>
    <row r="17" spans="1:77">
      <c r="A17" t="s">
        <v>252</v>
      </c>
      <c r="G17" t="s">
        <v>59</v>
      </c>
      <c r="H17" s="115">
        <v>482.08999999999992</v>
      </c>
      <c r="I17" s="88">
        <v>239.80999999999995</v>
      </c>
      <c r="J17" s="88">
        <v>14.19</v>
      </c>
      <c r="K17" s="88">
        <v>0.96</v>
      </c>
      <c r="L17" s="88">
        <v>3.38</v>
      </c>
      <c r="M17" s="116">
        <v>0</v>
      </c>
      <c r="N17" s="115">
        <v>0</v>
      </c>
      <c r="O17" s="88">
        <v>117</v>
      </c>
      <c r="P17" s="88">
        <v>0</v>
      </c>
      <c r="Q17" s="88">
        <v>0</v>
      </c>
      <c r="R17" s="88">
        <v>0</v>
      </c>
      <c r="S17" s="116">
        <v>0</v>
      </c>
      <c r="W17">
        <v>13.58</v>
      </c>
      <c r="X17">
        <v>7.33</v>
      </c>
      <c r="Y17">
        <v>5.03</v>
      </c>
      <c r="Z17">
        <v>26.57</v>
      </c>
      <c r="AA17">
        <v>0.96</v>
      </c>
      <c r="AB17">
        <v>42.86</v>
      </c>
      <c r="AC17">
        <v>28.95</v>
      </c>
      <c r="AD17">
        <v>10.039999999999999</v>
      </c>
      <c r="AE17">
        <v>83.38</v>
      </c>
      <c r="AF17">
        <v>110.73</v>
      </c>
      <c r="AG17">
        <v>41.01</v>
      </c>
      <c r="AH17">
        <v>30.88</v>
      </c>
      <c r="AI17">
        <v>0</v>
      </c>
      <c r="AJ17">
        <v>38.119999999999997</v>
      </c>
      <c r="AK17">
        <v>60.8</v>
      </c>
      <c r="AL17">
        <v>0</v>
      </c>
      <c r="AM17">
        <v>14.48</v>
      </c>
      <c r="AN17">
        <v>14.48</v>
      </c>
      <c r="AO17">
        <v>32.159999999999997</v>
      </c>
      <c r="AP17">
        <v>22.17</v>
      </c>
      <c r="AQ17">
        <v>21.78</v>
      </c>
      <c r="AR17">
        <v>3.38</v>
      </c>
      <c r="AS17">
        <v>0</v>
      </c>
      <c r="AT17">
        <v>0</v>
      </c>
      <c r="AU17">
        <v>0</v>
      </c>
      <c r="AV17">
        <v>115.8</v>
      </c>
      <c r="AW17">
        <v>0.77</v>
      </c>
      <c r="AX17">
        <v>0.4</v>
      </c>
      <c r="AY17">
        <v>0.51</v>
      </c>
      <c r="AZ17">
        <v>0.93</v>
      </c>
      <c r="BA17">
        <v>0.88</v>
      </c>
      <c r="BB17">
        <v>1.01</v>
      </c>
      <c r="BC17">
        <v>0.82</v>
      </c>
      <c r="BD17">
        <v>0.61</v>
      </c>
      <c r="BE17">
        <v>0.34</v>
      </c>
      <c r="BF17">
        <v>1.35</v>
      </c>
      <c r="BG17">
        <v>0.39</v>
      </c>
      <c r="BH17">
        <v>0.96</v>
      </c>
      <c r="BI17">
        <v>0.39</v>
      </c>
      <c r="BJ17">
        <v>0.39</v>
      </c>
      <c r="BK17">
        <v>0.39</v>
      </c>
      <c r="BL17">
        <v>0.77</v>
      </c>
      <c r="BM17">
        <v>0.48</v>
      </c>
      <c r="BN17">
        <v>2.9</v>
      </c>
      <c r="BO17">
        <v>0.68</v>
      </c>
      <c r="BP17">
        <v>0.57999999999999996</v>
      </c>
      <c r="BQ17">
        <v>0.39</v>
      </c>
      <c r="BR17">
        <v>0</v>
      </c>
      <c r="BS17">
        <v>0</v>
      </c>
      <c r="BT17">
        <v>5</v>
      </c>
      <c r="BU17">
        <v>12</v>
      </c>
      <c r="BV17">
        <v>100</v>
      </c>
      <c r="BW17">
        <v>4</v>
      </c>
      <c r="BX17">
        <v>0</v>
      </c>
      <c r="BY17">
        <v>0</v>
      </c>
    </row>
    <row r="18" spans="1:77">
      <c r="A18" t="s">
        <v>253</v>
      </c>
      <c r="G18" t="s">
        <v>60</v>
      </c>
      <c r="H18" s="115">
        <v>482.08999999999992</v>
      </c>
      <c r="I18" s="88">
        <v>239.80999999999995</v>
      </c>
      <c r="J18" s="88">
        <v>14.19</v>
      </c>
      <c r="K18" s="88">
        <v>0.96</v>
      </c>
      <c r="L18" s="88">
        <v>3.38</v>
      </c>
      <c r="M18" s="116">
        <v>0</v>
      </c>
      <c r="N18" s="115">
        <v>0</v>
      </c>
      <c r="O18" s="88">
        <v>117</v>
      </c>
      <c r="P18" s="88">
        <v>0</v>
      </c>
      <c r="Q18" s="88">
        <v>0</v>
      </c>
      <c r="R18" s="88">
        <v>0</v>
      </c>
      <c r="S18" s="116">
        <v>0</v>
      </c>
      <c r="W18">
        <v>13.58</v>
      </c>
      <c r="X18">
        <v>7.33</v>
      </c>
      <c r="Y18">
        <v>5.03</v>
      </c>
      <c r="Z18">
        <v>26.57</v>
      </c>
      <c r="AA18">
        <v>0.96</v>
      </c>
      <c r="AB18">
        <v>42.86</v>
      </c>
      <c r="AC18">
        <v>28.95</v>
      </c>
      <c r="AD18">
        <v>10.039999999999999</v>
      </c>
      <c r="AE18">
        <v>83.38</v>
      </c>
      <c r="AF18">
        <v>110.73</v>
      </c>
      <c r="AG18">
        <v>41.01</v>
      </c>
      <c r="AH18">
        <v>30.88</v>
      </c>
      <c r="AI18">
        <v>0</v>
      </c>
      <c r="AJ18">
        <v>38.119999999999997</v>
      </c>
      <c r="AK18">
        <v>60.8</v>
      </c>
      <c r="AL18">
        <v>0</v>
      </c>
      <c r="AM18">
        <v>14.48</v>
      </c>
      <c r="AN18">
        <v>14.48</v>
      </c>
      <c r="AO18">
        <v>32.159999999999997</v>
      </c>
      <c r="AP18">
        <v>22.17</v>
      </c>
      <c r="AQ18">
        <v>21.78</v>
      </c>
      <c r="AR18">
        <v>3.38</v>
      </c>
      <c r="AS18">
        <v>0</v>
      </c>
      <c r="AT18">
        <v>0</v>
      </c>
      <c r="AU18">
        <v>0</v>
      </c>
      <c r="AV18">
        <v>115.8</v>
      </c>
      <c r="AW18">
        <v>0.77</v>
      </c>
      <c r="AX18">
        <v>0.4</v>
      </c>
      <c r="AY18">
        <v>0.51</v>
      </c>
      <c r="AZ18">
        <v>0.93</v>
      </c>
      <c r="BA18">
        <v>0.88</v>
      </c>
      <c r="BB18">
        <v>1.01</v>
      </c>
      <c r="BC18">
        <v>0.82</v>
      </c>
      <c r="BD18">
        <v>0.61</v>
      </c>
      <c r="BE18">
        <v>0.34</v>
      </c>
      <c r="BF18">
        <v>1.35</v>
      </c>
      <c r="BG18">
        <v>0.39</v>
      </c>
      <c r="BH18">
        <v>0.96</v>
      </c>
      <c r="BI18">
        <v>0.39</v>
      </c>
      <c r="BJ18">
        <v>0.39</v>
      </c>
      <c r="BK18">
        <v>0.39</v>
      </c>
      <c r="BL18">
        <v>0.77</v>
      </c>
      <c r="BM18">
        <v>0.48</v>
      </c>
      <c r="BN18">
        <v>2.9</v>
      </c>
      <c r="BO18">
        <v>0.68</v>
      </c>
      <c r="BP18">
        <v>0.57999999999999996</v>
      </c>
      <c r="BQ18">
        <v>0.39</v>
      </c>
      <c r="BR18">
        <v>0</v>
      </c>
      <c r="BS18">
        <v>0</v>
      </c>
      <c r="BT18">
        <v>5</v>
      </c>
      <c r="BU18">
        <v>12</v>
      </c>
      <c r="BV18">
        <v>100</v>
      </c>
      <c r="BW18">
        <v>4</v>
      </c>
      <c r="BX18">
        <v>0</v>
      </c>
      <c r="BY18">
        <v>0</v>
      </c>
    </row>
    <row r="19" spans="1:77">
      <c r="A19" t="s">
        <v>267</v>
      </c>
      <c r="G19" t="s">
        <v>61</v>
      </c>
      <c r="H19" s="115">
        <v>482.13</v>
      </c>
      <c r="I19" s="88">
        <v>239.80999999999995</v>
      </c>
      <c r="J19" s="88">
        <v>14.06</v>
      </c>
      <c r="K19" s="88">
        <v>0.96</v>
      </c>
      <c r="L19" s="88">
        <v>3.38</v>
      </c>
      <c r="M19" s="116">
        <v>0</v>
      </c>
      <c r="N19" s="115">
        <v>0</v>
      </c>
      <c r="O19" s="88">
        <v>117</v>
      </c>
      <c r="P19" s="88">
        <v>0</v>
      </c>
      <c r="Q19" s="88">
        <v>0</v>
      </c>
      <c r="R19" s="88">
        <v>0</v>
      </c>
      <c r="S19" s="116">
        <v>0</v>
      </c>
      <c r="W19">
        <v>13.48</v>
      </c>
      <c r="X19">
        <v>7.33</v>
      </c>
      <c r="Y19">
        <v>5.03</v>
      </c>
      <c r="Z19">
        <v>26.57</v>
      </c>
      <c r="AA19">
        <v>0.96</v>
      </c>
      <c r="AB19">
        <v>42.86</v>
      </c>
      <c r="AC19">
        <v>28.95</v>
      </c>
      <c r="AD19">
        <v>10.039999999999999</v>
      </c>
      <c r="AE19">
        <v>83.38</v>
      </c>
      <c r="AF19">
        <v>110.73</v>
      </c>
      <c r="AG19">
        <v>41.01</v>
      </c>
      <c r="AH19">
        <v>30.88</v>
      </c>
      <c r="AI19">
        <v>0</v>
      </c>
      <c r="AJ19">
        <v>38.119999999999997</v>
      </c>
      <c r="AK19">
        <v>60.8</v>
      </c>
      <c r="AL19">
        <v>0</v>
      </c>
      <c r="AM19">
        <v>14.48</v>
      </c>
      <c r="AN19">
        <v>14.48</v>
      </c>
      <c r="AO19">
        <v>32.159999999999997</v>
      </c>
      <c r="AP19">
        <v>22.17</v>
      </c>
      <c r="AQ19">
        <v>21.78</v>
      </c>
      <c r="AR19">
        <v>3.38</v>
      </c>
      <c r="AS19">
        <v>0</v>
      </c>
      <c r="AT19">
        <v>0</v>
      </c>
      <c r="AU19">
        <v>0</v>
      </c>
      <c r="AV19">
        <v>115.8</v>
      </c>
      <c r="AW19">
        <v>0.73</v>
      </c>
      <c r="AX19">
        <v>0.38</v>
      </c>
      <c r="AY19">
        <v>0.47</v>
      </c>
      <c r="AZ19">
        <v>0.88</v>
      </c>
      <c r="BA19">
        <v>0.88</v>
      </c>
      <c r="BB19">
        <v>0.96</v>
      </c>
      <c r="BC19">
        <v>0.82</v>
      </c>
      <c r="BD19">
        <v>0.57999999999999996</v>
      </c>
      <c r="BE19">
        <v>0.57999999999999996</v>
      </c>
      <c r="BF19">
        <v>1.35</v>
      </c>
      <c r="BG19">
        <v>0.39</v>
      </c>
      <c r="BH19">
        <v>0.96</v>
      </c>
      <c r="BI19">
        <v>0.39</v>
      </c>
      <c r="BJ19">
        <v>0.39</v>
      </c>
      <c r="BK19">
        <v>0.39</v>
      </c>
      <c r="BL19">
        <v>0.77</v>
      </c>
      <c r="BM19">
        <v>0.48</v>
      </c>
      <c r="BN19">
        <v>2.9</v>
      </c>
      <c r="BO19">
        <v>0.68</v>
      </c>
      <c r="BP19">
        <v>0.57999999999999996</v>
      </c>
      <c r="BQ19">
        <v>0.39</v>
      </c>
      <c r="BR19">
        <v>0</v>
      </c>
      <c r="BS19">
        <v>0</v>
      </c>
      <c r="BT19">
        <v>5</v>
      </c>
      <c r="BU19">
        <v>12</v>
      </c>
      <c r="BV19">
        <v>100</v>
      </c>
      <c r="BW19">
        <v>4</v>
      </c>
      <c r="BX19">
        <v>0</v>
      </c>
      <c r="BY19">
        <v>0</v>
      </c>
    </row>
    <row r="20" spans="1:77">
      <c r="A20" t="s">
        <v>268</v>
      </c>
      <c r="G20" t="s">
        <v>62</v>
      </c>
      <c r="H20" s="115">
        <v>482.13</v>
      </c>
      <c r="I20" s="88">
        <v>239.80999999999995</v>
      </c>
      <c r="J20" s="88">
        <v>14.06</v>
      </c>
      <c r="K20" s="88">
        <v>0.96</v>
      </c>
      <c r="L20" s="88">
        <v>3.38</v>
      </c>
      <c r="M20" s="116">
        <v>0</v>
      </c>
      <c r="N20" s="115">
        <v>0</v>
      </c>
      <c r="O20" s="88">
        <v>117</v>
      </c>
      <c r="P20" s="88">
        <v>0</v>
      </c>
      <c r="Q20" s="88">
        <v>0</v>
      </c>
      <c r="R20" s="88">
        <v>0</v>
      </c>
      <c r="S20" s="116">
        <v>0</v>
      </c>
      <c r="W20">
        <v>13.48</v>
      </c>
      <c r="X20">
        <v>7.33</v>
      </c>
      <c r="Y20">
        <v>5.03</v>
      </c>
      <c r="Z20">
        <v>26.57</v>
      </c>
      <c r="AA20">
        <v>0.96</v>
      </c>
      <c r="AB20">
        <v>42.86</v>
      </c>
      <c r="AC20">
        <v>28.95</v>
      </c>
      <c r="AD20">
        <v>10.039999999999999</v>
      </c>
      <c r="AE20">
        <v>83.38</v>
      </c>
      <c r="AF20">
        <v>110.73</v>
      </c>
      <c r="AG20">
        <v>41.01</v>
      </c>
      <c r="AH20">
        <v>30.88</v>
      </c>
      <c r="AI20">
        <v>0</v>
      </c>
      <c r="AJ20">
        <v>38.119999999999997</v>
      </c>
      <c r="AK20">
        <v>60.8</v>
      </c>
      <c r="AL20">
        <v>0</v>
      </c>
      <c r="AM20">
        <v>14.48</v>
      </c>
      <c r="AN20">
        <v>14.48</v>
      </c>
      <c r="AO20">
        <v>32.159999999999997</v>
      </c>
      <c r="AP20">
        <v>22.17</v>
      </c>
      <c r="AQ20">
        <v>21.78</v>
      </c>
      <c r="AR20">
        <v>3.38</v>
      </c>
      <c r="AS20">
        <v>0</v>
      </c>
      <c r="AT20">
        <v>0</v>
      </c>
      <c r="AU20">
        <v>0</v>
      </c>
      <c r="AV20">
        <v>115.8</v>
      </c>
      <c r="AW20">
        <v>0.73</v>
      </c>
      <c r="AX20">
        <v>0.38</v>
      </c>
      <c r="AY20">
        <v>0.47</v>
      </c>
      <c r="AZ20">
        <v>0.88</v>
      </c>
      <c r="BA20">
        <v>0.88</v>
      </c>
      <c r="BB20">
        <v>0.96</v>
      </c>
      <c r="BC20">
        <v>0.82</v>
      </c>
      <c r="BD20">
        <v>0.57999999999999996</v>
      </c>
      <c r="BE20">
        <v>0.57999999999999996</v>
      </c>
      <c r="BF20">
        <v>1.35</v>
      </c>
      <c r="BG20">
        <v>0.39</v>
      </c>
      <c r="BH20">
        <v>0.96</v>
      </c>
      <c r="BI20">
        <v>0.39</v>
      </c>
      <c r="BJ20">
        <v>0.39</v>
      </c>
      <c r="BK20">
        <v>0.39</v>
      </c>
      <c r="BL20">
        <v>0.77</v>
      </c>
      <c r="BM20">
        <v>0.48</v>
      </c>
      <c r="BN20">
        <v>2.9</v>
      </c>
      <c r="BO20">
        <v>0.68</v>
      </c>
      <c r="BP20">
        <v>0.57999999999999996</v>
      </c>
      <c r="BQ20">
        <v>0.39</v>
      </c>
      <c r="BR20">
        <v>0</v>
      </c>
      <c r="BS20">
        <v>0</v>
      </c>
      <c r="BT20">
        <v>5</v>
      </c>
      <c r="BU20">
        <v>12</v>
      </c>
      <c r="BV20">
        <v>100</v>
      </c>
      <c r="BW20">
        <v>4</v>
      </c>
      <c r="BX20">
        <v>0</v>
      </c>
      <c r="BY20">
        <v>0</v>
      </c>
    </row>
    <row r="21" spans="1:77">
      <c r="A21" t="s">
        <v>254</v>
      </c>
      <c r="G21" t="s">
        <v>63</v>
      </c>
      <c r="H21" s="115">
        <v>482.13</v>
      </c>
      <c r="I21" s="88">
        <v>239.80999999999995</v>
      </c>
      <c r="J21" s="88">
        <v>14.06</v>
      </c>
      <c r="K21" s="88">
        <v>0.96</v>
      </c>
      <c r="L21" s="88">
        <v>3.38</v>
      </c>
      <c r="M21" s="116">
        <v>0</v>
      </c>
      <c r="N21" s="115">
        <v>0</v>
      </c>
      <c r="O21" s="88">
        <v>117</v>
      </c>
      <c r="P21" s="88">
        <v>0</v>
      </c>
      <c r="Q21" s="88">
        <v>0</v>
      </c>
      <c r="R21" s="88">
        <v>0</v>
      </c>
      <c r="S21" s="116">
        <v>0</v>
      </c>
      <c r="W21">
        <v>13.48</v>
      </c>
      <c r="X21">
        <v>7.33</v>
      </c>
      <c r="Y21">
        <v>5.03</v>
      </c>
      <c r="Z21">
        <v>26.57</v>
      </c>
      <c r="AA21">
        <v>0.96</v>
      </c>
      <c r="AB21">
        <v>42.86</v>
      </c>
      <c r="AC21">
        <v>28.95</v>
      </c>
      <c r="AD21">
        <v>10.039999999999999</v>
      </c>
      <c r="AE21">
        <v>83.38</v>
      </c>
      <c r="AF21">
        <v>110.73</v>
      </c>
      <c r="AG21">
        <v>41.01</v>
      </c>
      <c r="AH21">
        <v>30.88</v>
      </c>
      <c r="AI21">
        <v>0</v>
      </c>
      <c r="AJ21">
        <v>38.119999999999997</v>
      </c>
      <c r="AK21">
        <v>60.8</v>
      </c>
      <c r="AL21">
        <v>0</v>
      </c>
      <c r="AM21">
        <v>14.48</v>
      </c>
      <c r="AN21">
        <v>14.48</v>
      </c>
      <c r="AO21">
        <v>32.159999999999997</v>
      </c>
      <c r="AP21">
        <v>22.17</v>
      </c>
      <c r="AQ21">
        <v>21.78</v>
      </c>
      <c r="AR21">
        <v>3.38</v>
      </c>
      <c r="AS21">
        <v>0</v>
      </c>
      <c r="AT21">
        <v>0</v>
      </c>
      <c r="AU21">
        <v>0</v>
      </c>
      <c r="AV21">
        <v>115.8</v>
      </c>
      <c r="AW21">
        <v>0.73</v>
      </c>
      <c r="AX21">
        <v>0.38</v>
      </c>
      <c r="AY21">
        <v>0.47</v>
      </c>
      <c r="AZ21">
        <v>0.88</v>
      </c>
      <c r="BA21">
        <v>0.88</v>
      </c>
      <c r="BB21">
        <v>0.96</v>
      </c>
      <c r="BC21">
        <v>0.82</v>
      </c>
      <c r="BD21">
        <v>0.57999999999999996</v>
      </c>
      <c r="BE21">
        <v>0.57999999999999996</v>
      </c>
      <c r="BF21">
        <v>1.35</v>
      </c>
      <c r="BG21">
        <v>0.39</v>
      </c>
      <c r="BH21">
        <v>0.96</v>
      </c>
      <c r="BI21">
        <v>0.39</v>
      </c>
      <c r="BJ21">
        <v>0.39</v>
      </c>
      <c r="BK21">
        <v>0.39</v>
      </c>
      <c r="BL21">
        <v>0.77</v>
      </c>
      <c r="BM21">
        <v>0.48</v>
      </c>
      <c r="BN21">
        <v>2.9</v>
      </c>
      <c r="BO21">
        <v>0.68</v>
      </c>
      <c r="BP21">
        <v>0.57999999999999996</v>
      </c>
      <c r="BQ21">
        <v>0.39</v>
      </c>
      <c r="BR21">
        <v>0</v>
      </c>
      <c r="BS21">
        <v>0</v>
      </c>
      <c r="BT21">
        <v>5</v>
      </c>
      <c r="BU21">
        <v>12</v>
      </c>
      <c r="BV21">
        <v>100</v>
      </c>
      <c r="BW21">
        <v>4</v>
      </c>
      <c r="BX21">
        <v>0</v>
      </c>
      <c r="BY21">
        <v>0</v>
      </c>
    </row>
    <row r="22" spans="1:77">
      <c r="A22" t="s">
        <v>255</v>
      </c>
      <c r="G22" t="s">
        <v>64</v>
      </c>
      <c r="H22" s="115">
        <v>482.13</v>
      </c>
      <c r="I22" s="88">
        <v>239.80999999999995</v>
      </c>
      <c r="J22" s="88">
        <v>14.06</v>
      </c>
      <c r="K22" s="88">
        <v>0.96</v>
      </c>
      <c r="L22" s="88">
        <v>3.38</v>
      </c>
      <c r="M22" s="116">
        <v>0</v>
      </c>
      <c r="N22" s="115">
        <v>0</v>
      </c>
      <c r="O22" s="88">
        <v>117</v>
      </c>
      <c r="P22" s="88">
        <v>0</v>
      </c>
      <c r="Q22" s="88">
        <v>0</v>
      </c>
      <c r="R22" s="88">
        <v>0</v>
      </c>
      <c r="S22" s="116">
        <v>0</v>
      </c>
      <c r="W22">
        <v>13.48</v>
      </c>
      <c r="X22">
        <v>7.33</v>
      </c>
      <c r="Y22">
        <v>5.03</v>
      </c>
      <c r="Z22">
        <v>26.57</v>
      </c>
      <c r="AA22">
        <v>0.96</v>
      </c>
      <c r="AB22">
        <v>42.86</v>
      </c>
      <c r="AC22">
        <v>28.95</v>
      </c>
      <c r="AD22">
        <v>10.039999999999999</v>
      </c>
      <c r="AE22">
        <v>83.38</v>
      </c>
      <c r="AF22">
        <v>110.73</v>
      </c>
      <c r="AG22">
        <v>41.01</v>
      </c>
      <c r="AH22">
        <v>30.88</v>
      </c>
      <c r="AI22">
        <v>0</v>
      </c>
      <c r="AJ22">
        <v>38.119999999999997</v>
      </c>
      <c r="AK22">
        <v>60.8</v>
      </c>
      <c r="AL22">
        <v>0</v>
      </c>
      <c r="AM22">
        <v>14.48</v>
      </c>
      <c r="AN22">
        <v>14.48</v>
      </c>
      <c r="AO22">
        <v>32.159999999999997</v>
      </c>
      <c r="AP22">
        <v>22.17</v>
      </c>
      <c r="AQ22">
        <v>21.78</v>
      </c>
      <c r="AR22">
        <v>3.38</v>
      </c>
      <c r="AS22">
        <v>0</v>
      </c>
      <c r="AT22">
        <v>0</v>
      </c>
      <c r="AU22">
        <v>0</v>
      </c>
      <c r="AV22">
        <v>115.8</v>
      </c>
      <c r="AW22">
        <v>0.73</v>
      </c>
      <c r="AX22">
        <v>0.38</v>
      </c>
      <c r="AY22">
        <v>0.47</v>
      </c>
      <c r="AZ22">
        <v>0.88</v>
      </c>
      <c r="BA22">
        <v>0.88</v>
      </c>
      <c r="BB22">
        <v>0.96</v>
      </c>
      <c r="BC22">
        <v>0.82</v>
      </c>
      <c r="BD22">
        <v>0.57999999999999996</v>
      </c>
      <c r="BE22">
        <v>0.57999999999999996</v>
      </c>
      <c r="BF22">
        <v>1.35</v>
      </c>
      <c r="BG22">
        <v>0.39</v>
      </c>
      <c r="BH22">
        <v>0.96</v>
      </c>
      <c r="BI22">
        <v>0.39</v>
      </c>
      <c r="BJ22">
        <v>0.39</v>
      </c>
      <c r="BK22">
        <v>0.39</v>
      </c>
      <c r="BL22">
        <v>0.77</v>
      </c>
      <c r="BM22">
        <v>0.48</v>
      </c>
      <c r="BN22">
        <v>2.9</v>
      </c>
      <c r="BO22">
        <v>0.68</v>
      </c>
      <c r="BP22">
        <v>0.57999999999999996</v>
      </c>
      <c r="BQ22">
        <v>0.39</v>
      </c>
      <c r="BR22">
        <v>0</v>
      </c>
      <c r="BS22">
        <v>0</v>
      </c>
      <c r="BT22">
        <v>5</v>
      </c>
      <c r="BU22">
        <v>12</v>
      </c>
      <c r="BV22">
        <v>100</v>
      </c>
      <c r="BW22">
        <v>4</v>
      </c>
      <c r="BX22">
        <v>0</v>
      </c>
      <c r="BY22">
        <v>0</v>
      </c>
    </row>
    <row r="23" spans="1:77">
      <c r="A23" t="s">
        <v>256</v>
      </c>
      <c r="G23" t="s">
        <v>65</v>
      </c>
      <c r="H23" s="115">
        <v>482.13</v>
      </c>
      <c r="I23" s="88">
        <v>239.80999999999995</v>
      </c>
      <c r="J23" s="88">
        <v>14.06</v>
      </c>
      <c r="K23" s="88">
        <v>0.96</v>
      </c>
      <c r="L23" s="88">
        <v>3.38</v>
      </c>
      <c r="M23" s="116">
        <v>0</v>
      </c>
      <c r="N23" s="115">
        <v>0</v>
      </c>
      <c r="O23" s="88">
        <v>117</v>
      </c>
      <c r="P23" s="88">
        <v>0</v>
      </c>
      <c r="Q23" s="88">
        <v>0</v>
      </c>
      <c r="R23" s="88">
        <v>0</v>
      </c>
      <c r="S23" s="116">
        <v>0</v>
      </c>
      <c r="W23">
        <v>13.48</v>
      </c>
      <c r="X23">
        <v>7.33</v>
      </c>
      <c r="Y23">
        <v>5.03</v>
      </c>
      <c r="Z23">
        <v>26.57</v>
      </c>
      <c r="AA23">
        <v>0.96</v>
      </c>
      <c r="AB23">
        <v>42.86</v>
      </c>
      <c r="AC23">
        <v>28.95</v>
      </c>
      <c r="AD23">
        <v>10.039999999999999</v>
      </c>
      <c r="AE23">
        <v>83.38</v>
      </c>
      <c r="AF23">
        <v>110.73</v>
      </c>
      <c r="AG23">
        <v>41.01</v>
      </c>
      <c r="AH23">
        <v>30.88</v>
      </c>
      <c r="AI23">
        <v>0</v>
      </c>
      <c r="AJ23">
        <v>38.119999999999997</v>
      </c>
      <c r="AK23">
        <v>60.8</v>
      </c>
      <c r="AL23">
        <v>0</v>
      </c>
      <c r="AM23">
        <v>14.48</v>
      </c>
      <c r="AN23">
        <v>14.48</v>
      </c>
      <c r="AO23">
        <v>32.159999999999997</v>
      </c>
      <c r="AP23">
        <v>22.17</v>
      </c>
      <c r="AQ23">
        <v>21.78</v>
      </c>
      <c r="AR23">
        <v>3.38</v>
      </c>
      <c r="AS23">
        <v>0</v>
      </c>
      <c r="AT23">
        <v>0</v>
      </c>
      <c r="AU23">
        <v>0</v>
      </c>
      <c r="AV23">
        <v>115.8</v>
      </c>
      <c r="AW23">
        <v>0.73</v>
      </c>
      <c r="AX23">
        <v>0.38</v>
      </c>
      <c r="AY23">
        <v>0.47</v>
      </c>
      <c r="AZ23">
        <v>0.88</v>
      </c>
      <c r="BA23">
        <v>0.88</v>
      </c>
      <c r="BB23">
        <v>0.96</v>
      </c>
      <c r="BC23">
        <v>0.82</v>
      </c>
      <c r="BD23">
        <v>0.57999999999999996</v>
      </c>
      <c r="BE23">
        <v>0.57999999999999996</v>
      </c>
      <c r="BF23">
        <v>1.35</v>
      </c>
      <c r="BG23">
        <v>0.39</v>
      </c>
      <c r="BH23">
        <v>0.96</v>
      </c>
      <c r="BI23">
        <v>0.39</v>
      </c>
      <c r="BJ23">
        <v>0.39</v>
      </c>
      <c r="BK23">
        <v>0.39</v>
      </c>
      <c r="BL23">
        <v>0.77</v>
      </c>
      <c r="BM23">
        <v>0.48</v>
      </c>
      <c r="BN23">
        <v>2.9</v>
      </c>
      <c r="BO23">
        <v>0.68</v>
      </c>
      <c r="BP23">
        <v>0.57999999999999996</v>
      </c>
      <c r="BQ23">
        <v>0.39</v>
      </c>
      <c r="BR23">
        <v>0</v>
      </c>
      <c r="BS23">
        <v>0</v>
      </c>
      <c r="BT23">
        <v>5</v>
      </c>
      <c r="BU23">
        <v>12</v>
      </c>
      <c r="BV23">
        <v>100</v>
      </c>
      <c r="BW23">
        <v>4</v>
      </c>
      <c r="BX23">
        <v>0</v>
      </c>
      <c r="BY23">
        <v>0</v>
      </c>
    </row>
    <row r="24" spans="1:77">
      <c r="A24" t="s">
        <v>257</v>
      </c>
      <c r="G24" t="s">
        <v>66</v>
      </c>
      <c r="H24" s="115">
        <v>482.13</v>
      </c>
      <c r="I24" s="88">
        <v>239.80999999999995</v>
      </c>
      <c r="J24" s="88">
        <v>14.06</v>
      </c>
      <c r="K24" s="88">
        <v>0.96</v>
      </c>
      <c r="L24" s="88">
        <v>3.38</v>
      </c>
      <c r="M24" s="116">
        <v>0</v>
      </c>
      <c r="N24" s="115">
        <v>0</v>
      </c>
      <c r="O24" s="88">
        <v>117</v>
      </c>
      <c r="P24" s="88">
        <v>0</v>
      </c>
      <c r="Q24" s="88">
        <v>0</v>
      </c>
      <c r="R24" s="88">
        <v>0</v>
      </c>
      <c r="S24" s="116">
        <v>0</v>
      </c>
      <c r="W24">
        <v>13.48</v>
      </c>
      <c r="X24">
        <v>7.33</v>
      </c>
      <c r="Y24">
        <v>5.03</v>
      </c>
      <c r="Z24">
        <v>26.57</v>
      </c>
      <c r="AA24">
        <v>0.96</v>
      </c>
      <c r="AB24">
        <v>42.86</v>
      </c>
      <c r="AC24">
        <v>28.95</v>
      </c>
      <c r="AD24">
        <v>10.039999999999999</v>
      </c>
      <c r="AE24">
        <v>83.38</v>
      </c>
      <c r="AF24">
        <v>110.73</v>
      </c>
      <c r="AG24">
        <v>41.01</v>
      </c>
      <c r="AH24">
        <v>30.88</v>
      </c>
      <c r="AI24">
        <v>0</v>
      </c>
      <c r="AJ24">
        <v>38.119999999999997</v>
      </c>
      <c r="AK24">
        <v>60.8</v>
      </c>
      <c r="AL24">
        <v>0</v>
      </c>
      <c r="AM24">
        <v>14.48</v>
      </c>
      <c r="AN24">
        <v>14.48</v>
      </c>
      <c r="AO24">
        <v>32.159999999999997</v>
      </c>
      <c r="AP24">
        <v>22.17</v>
      </c>
      <c r="AQ24">
        <v>21.78</v>
      </c>
      <c r="AR24">
        <v>3.38</v>
      </c>
      <c r="AS24">
        <v>0</v>
      </c>
      <c r="AT24">
        <v>0</v>
      </c>
      <c r="AU24">
        <v>0</v>
      </c>
      <c r="AV24">
        <v>115.8</v>
      </c>
      <c r="AW24">
        <v>0.73</v>
      </c>
      <c r="AX24">
        <v>0.38</v>
      </c>
      <c r="AY24">
        <v>0.47</v>
      </c>
      <c r="AZ24">
        <v>0.88</v>
      </c>
      <c r="BA24">
        <v>0.88</v>
      </c>
      <c r="BB24">
        <v>0.96</v>
      </c>
      <c r="BC24">
        <v>0.82</v>
      </c>
      <c r="BD24">
        <v>0.57999999999999996</v>
      </c>
      <c r="BE24">
        <v>0.57999999999999996</v>
      </c>
      <c r="BF24">
        <v>1.35</v>
      </c>
      <c r="BG24">
        <v>0.39</v>
      </c>
      <c r="BH24">
        <v>0.96</v>
      </c>
      <c r="BI24">
        <v>0.39</v>
      </c>
      <c r="BJ24">
        <v>0.39</v>
      </c>
      <c r="BK24">
        <v>0.39</v>
      </c>
      <c r="BL24">
        <v>0.77</v>
      </c>
      <c r="BM24">
        <v>0.48</v>
      </c>
      <c r="BN24">
        <v>2.9</v>
      </c>
      <c r="BO24">
        <v>0.68</v>
      </c>
      <c r="BP24">
        <v>0.57999999999999996</v>
      </c>
      <c r="BQ24">
        <v>0.39</v>
      </c>
      <c r="BR24">
        <v>0</v>
      </c>
      <c r="BS24">
        <v>0</v>
      </c>
      <c r="BT24">
        <v>5</v>
      </c>
      <c r="BU24">
        <v>12</v>
      </c>
      <c r="BV24">
        <v>100</v>
      </c>
      <c r="BW24">
        <v>4</v>
      </c>
      <c r="BX24">
        <v>0</v>
      </c>
      <c r="BY24">
        <v>0</v>
      </c>
    </row>
    <row r="25" spans="1:77">
      <c r="A25" t="s">
        <v>258</v>
      </c>
      <c r="G25" t="s">
        <v>67</v>
      </c>
      <c r="H25" s="115">
        <v>482.13</v>
      </c>
      <c r="I25" s="88">
        <v>239.80999999999995</v>
      </c>
      <c r="J25" s="88">
        <v>14.06</v>
      </c>
      <c r="K25" s="88">
        <v>0.96</v>
      </c>
      <c r="L25" s="88">
        <v>3.38</v>
      </c>
      <c r="M25" s="116">
        <v>0</v>
      </c>
      <c r="N25" s="115">
        <v>0</v>
      </c>
      <c r="O25" s="88">
        <v>117</v>
      </c>
      <c r="P25" s="88">
        <v>0</v>
      </c>
      <c r="Q25" s="88">
        <v>0</v>
      </c>
      <c r="R25" s="88">
        <v>0</v>
      </c>
      <c r="S25" s="116">
        <v>0</v>
      </c>
      <c r="W25">
        <v>13.48</v>
      </c>
      <c r="X25">
        <v>7.33</v>
      </c>
      <c r="Y25">
        <v>5.03</v>
      </c>
      <c r="Z25">
        <v>26.57</v>
      </c>
      <c r="AA25">
        <v>0.96</v>
      </c>
      <c r="AB25">
        <v>42.86</v>
      </c>
      <c r="AC25">
        <v>28.95</v>
      </c>
      <c r="AD25">
        <v>10.039999999999999</v>
      </c>
      <c r="AE25">
        <v>83.38</v>
      </c>
      <c r="AF25">
        <v>110.73</v>
      </c>
      <c r="AG25">
        <v>41.01</v>
      </c>
      <c r="AH25">
        <v>30.88</v>
      </c>
      <c r="AI25">
        <v>0</v>
      </c>
      <c r="AJ25">
        <v>38.119999999999997</v>
      </c>
      <c r="AK25">
        <v>60.8</v>
      </c>
      <c r="AL25">
        <v>0</v>
      </c>
      <c r="AM25">
        <v>14.48</v>
      </c>
      <c r="AN25">
        <v>14.48</v>
      </c>
      <c r="AO25">
        <v>32.159999999999997</v>
      </c>
      <c r="AP25">
        <v>22.17</v>
      </c>
      <c r="AQ25">
        <v>21.78</v>
      </c>
      <c r="AR25">
        <v>3.38</v>
      </c>
      <c r="AS25">
        <v>0</v>
      </c>
      <c r="AT25">
        <v>0</v>
      </c>
      <c r="AU25">
        <v>0</v>
      </c>
      <c r="AV25">
        <v>115.8</v>
      </c>
      <c r="AW25">
        <v>0.73</v>
      </c>
      <c r="AX25">
        <v>0.38</v>
      </c>
      <c r="AY25">
        <v>0.47</v>
      </c>
      <c r="AZ25">
        <v>0.88</v>
      </c>
      <c r="BA25">
        <v>0.88</v>
      </c>
      <c r="BB25">
        <v>0.96</v>
      </c>
      <c r="BC25">
        <v>0.82</v>
      </c>
      <c r="BD25">
        <v>0.57999999999999996</v>
      </c>
      <c r="BE25">
        <v>0.57999999999999996</v>
      </c>
      <c r="BF25">
        <v>1.35</v>
      </c>
      <c r="BG25">
        <v>0.39</v>
      </c>
      <c r="BH25">
        <v>0.96</v>
      </c>
      <c r="BI25">
        <v>0.39</v>
      </c>
      <c r="BJ25">
        <v>0.39</v>
      </c>
      <c r="BK25">
        <v>0.39</v>
      </c>
      <c r="BL25">
        <v>0.77</v>
      </c>
      <c r="BM25">
        <v>0.48</v>
      </c>
      <c r="BN25">
        <v>2.9</v>
      </c>
      <c r="BO25">
        <v>0.68</v>
      </c>
      <c r="BP25">
        <v>0.57999999999999996</v>
      </c>
      <c r="BQ25">
        <v>0.39</v>
      </c>
      <c r="BR25">
        <v>0</v>
      </c>
      <c r="BS25">
        <v>0</v>
      </c>
      <c r="BT25">
        <v>5</v>
      </c>
      <c r="BU25">
        <v>12</v>
      </c>
      <c r="BV25">
        <v>100</v>
      </c>
      <c r="BW25">
        <v>4</v>
      </c>
      <c r="BX25">
        <v>0</v>
      </c>
      <c r="BY25">
        <v>0</v>
      </c>
    </row>
    <row r="26" spans="1:77">
      <c r="A26" t="s">
        <v>259</v>
      </c>
      <c r="G26" t="s">
        <v>68</v>
      </c>
      <c r="H26" s="115">
        <v>482.13</v>
      </c>
      <c r="I26" s="88">
        <v>239.80999999999995</v>
      </c>
      <c r="J26" s="88">
        <v>14.06</v>
      </c>
      <c r="K26" s="88">
        <v>0.96</v>
      </c>
      <c r="L26" s="88">
        <v>3.38</v>
      </c>
      <c r="M26" s="116">
        <v>0</v>
      </c>
      <c r="N26" s="115">
        <v>0</v>
      </c>
      <c r="O26" s="88">
        <v>117</v>
      </c>
      <c r="P26" s="88">
        <v>0</v>
      </c>
      <c r="Q26" s="88">
        <v>0</v>
      </c>
      <c r="R26" s="88">
        <v>0</v>
      </c>
      <c r="S26" s="116">
        <v>0</v>
      </c>
      <c r="W26">
        <v>13.48</v>
      </c>
      <c r="X26">
        <v>7.33</v>
      </c>
      <c r="Y26">
        <v>5.03</v>
      </c>
      <c r="Z26">
        <v>26.57</v>
      </c>
      <c r="AA26">
        <v>0.96</v>
      </c>
      <c r="AB26">
        <v>42.86</v>
      </c>
      <c r="AC26">
        <v>28.95</v>
      </c>
      <c r="AD26">
        <v>10.039999999999999</v>
      </c>
      <c r="AE26">
        <v>83.38</v>
      </c>
      <c r="AF26">
        <v>110.73</v>
      </c>
      <c r="AG26">
        <v>41.01</v>
      </c>
      <c r="AH26">
        <v>30.88</v>
      </c>
      <c r="AI26">
        <v>0</v>
      </c>
      <c r="AJ26">
        <v>38.119999999999997</v>
      </c>
      <c r="AK26">
        <v>60.8</v>
      </c>
      <c r="AL26">
        <v>0</v>
      </c>
      <c r="AM26">
        <v>14.48</v>
      </c>
      <c r="AN26">
        <v>14.48</v>
      </c>
      <c r="AO26">
        <v>32.159999999999997</v>
      </c>
      <c r="AP26">
        <v>22.17</v>
      </c>
      <c r="AQ26">
        <v>21.78</v>
      </c>
      <c r="AR26">
        <v>3.38</v>
      </c>
      <c r="AS26">
        <v>0</v>
      </c>
      <c r="AT26">
        <v>0</v>
      </c>
      <c r="AU26">
        <v>0</v>
      </c>
      <c r="AV26">
        <v>115.8</v>
      </c>
      <c r="AW26">
        <v>0.73</v>
      </c>
      <c r="AX26">
        <v>0.38</v>
      </c>
      <c r="AY26">
        <v>0.47</v>
      </c>
      <c r="AZ26">
        <v>0.88</v>
      </c>
      <c r="BA26">
        <v>0.88</v>
      </c>
      <c r="BB26">
        <v>0.96</v>
      </c>
      <c r="BC26">
        <v>0.82</v>
      </c>
      <c r="BD26">
        <v>0.57999999999999996</v>
      </c>
      <c r="BE26">
        <v>0.57999999999999996</v>
      </c>
      <c r="BF26">
        <v>1.35</v>
      </c>
      <c r="BG26">
        <v>0.39</v>
      </c>
      <c r="BH26">
        <v>0.96</v>
      </c>
      <c r="BI26">
        <v>0.39</v>
      </c>
      <c r="BJ26">
        <v>0.39</v>
      </c>
      <c r="BK26">
        <v>0.39</v>
      </c>
      <c r="BL26">
        <v>0.77</v>
      </c>
      <c r="BM26">
        <v>0.48</v>
      </c>
      <c r="BN26">
        <v>2.9</v>
      </c>
      <c r="BO26">
        <v>0.68</v>
      </c>
      <c r="BP26">
        <v>0.57999999999999996</v>
      </c>
      <c r="BQ26">
        <v>0.39</v>
      </c>
      <c r="BR26">
        <v>0</v>
      </c>
      <c r="BS26">
        <v>0</v>
      </c>
      <c r="BT26">
        <v>5</v>
      </c>
      <c r="BU26">
        <v>12</v>
      </c>
      <c r="BV26">
        <v>100</v>
      </c>
      <c r="BW26">
        <v>4</v>
      </c>
      <c r="BX26">
        <v>0</v>
      </c>
      <c r="BY26">
        <v>0</v>
      </c>
    </row>
    <row r="27" spans="1:77">
      <c r="A27" t="s">
        <v>260</v>
      </c>
      <c r="G27" t="s">
        <v>69</v>
      </c>
      <c r="H27" s="115">
        <v>288.01999999999992</v>
      </c>
      <c r="I27" s="88">
        <v>153.43999999999997</v>
      </c>
      <c r="J27" s="88">
        <v>13.96</v>
      </c>
      <c r="K27" s="88">
        <v>0.96</v>
      </c>
      <c r="L27" s="88">
        <v>3.38</v>
      </c>
      <c r="M27" s="116">
        <v>0</v>
      </c>
      <c r="N27" s="115">
        <v>0</v>
      </c>
      <c r="O27" s="88">
        <v>107</v>
      </c>
      <c r="P27" s="88">
        <v>0</v>
      </c>
      <c r="Q27" s="88">
        <v>0</v>
      </c>
      <c r="R27" s="88">
        <v>0</v>
      </c>
      <c r="S27" s="116">
        <v>0</v>
      </c>
      <c r="W27">
        <v>13.38</v>
      </c>
      <c r="X27">
        <v>7.33</v>
      </c>
      <c r="Y27">
        <v>5.03</v>
      </c>
      <c r="Z27">
        <v>26.57</v>
      </c>
      <c r="AA27">
        <v>0.96</v>
      </c>
      <c r="AB27">
        <v>42.86</v>
      </c>
      <c r="AC27">
        <v>28.95</v>
      </c>
      <c r="AD27">
        <v>10.039999999999999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38.119999999999997</v>
      </c>
      <c r="AK27">
        <v>60.8</v>
      </c>
      <c r="AL27">
        <v>0</v>
      </c>
      <c r="AM27">
        <v>14.48</v>
      </c>
      <c r="AN27">
        <v>0</v>
      </c>
      <c r="AO27">
        <v>32.159999999999997</v>
      </c>
      <c r="AP27">
        <v>22.17</v>
      </c>
      <c r="AQ27">
        <v>21.78</v>
      </c>
      <c r="AR27">
        <v>3.38</v>
      </c>
      <c r="AS27">
        <v>0</v>
      </c>
      <c r="AT27">
        <v>0</v>
      </c>
      <c r="AU27">
        <v>0</v>
      </c>
      <c r="AV27">
        <v>115.8</v>
      </c>
      <c r="AW27">
        <v>0.73</v>
      </c>
      <c r="AX27">
        <v>0.38</v>
      </c>
      <c r="AY27">
        <v>0.47</v>
      </c>
      <c r="AZ27">
        <v>0.88</v>
      </c>
      <c r="BA27">
        <v>0.88</v>
      </c>
      <c r="BB27">
        <v>0.96</v>
      </c>
      <c r="BC27">
        <v>0.82</v>
      </c>
      <c r="BD27">
        <v>0.57999999999999996</v>
      </c>
      <c r="BE27">
        <v>0.57999999999999996</v>
      </c>
      <c r="BF27">
        <v>1.35</v>
      </c>
      <c r="BG27">
        <v>0.39</v>
      </c>
      <c r="BH27">
        <v>0.96</v>
      </c>
      <c r="BI27">
        <v>0.39</v>
      </c>
      <c r="BJ27">
        <v>0.39</v>
      </c>
      <c r="BK27">
        <v>0.39</v>
      </c>
      <c r="BL27">
        <v>0.77</v>
      </c>
      <c r="BM27">
        <v>0.48</v>
      </c>
      <c r="BN27">
        <v>2.9</v>
      </c>
      <c r="BO27">
        <v>0.68</v>
      </c>
      <c r="BP27">
        <v>0.57999999999999996</v>
      </c>
      <c r="BQ27">
        <v>0.39</v>
      </c>
      <c r="BR27">
        <v>0</v>
      </c>
      <c r="BS27">
        <v>0</v>
      </c>
      <c r="BT27">
        <v>5</v>
      </c>
      <c r="BU27">
        <v>2</v>
      </c>
      <c r="BV27">
        <v>100</v>
      </c>
      <c r="BW27">
        <v>4</v>
      </c>
      <c r="BX27">
        <v>0</v>
      </c>
      <c r="BY27">
        <v>0</v>
      </c>
    </row>
    <row r="28" spans="1:77">
      <c r="A28" t="s">
        <v>261</v>
      </c>
      <c r="G28" t="s">
        <v>70</v>
      </c>
      <c r="H28" s="115">
        <v>288.01999999999992</v>
      </c>
      <c r="I28" s="88">
        <v>153.43999999999997</v>
      </c>
      <c r="J28" s="88">
        <v>13.96</v>
      </c>
      <c r="K28" s="88">
        <v>0.96</v>
      </c>
      <c r="L28" s="88">
        <v>3.38</v>
      </c>
      <c r="M28" s="116">
        <v>0</v>
      </c>
      <c r="N28" s="115">
        <v>0</v>
      </c>
      <c r="O28" s="88">
        <v>107</v>
      </c>
      <c r="P28" s="88">
        <v>0</v>
      </c>
      <c r="Q28" s="88">
        <v>0</v>
      </c>
      <c r="R28" s="88">
        <v>0</v>
      </c>
      <c r="S28" s="116">
        <v>0</v>
      </c>
      <c r="W28">
        <v>13.38</v>
      </c>
      <c r="X28">
        <v>7.33</v>
      </c>
      <c r="Y28">
        <v>5.03</v>
      </c>
      <c r="Z28">
        <v>26.57</v>
      </c>
      <c r="AA28">
        <v>0.96</v>
      </c>
      <c r="AB28">
        <v>42.86</v>
      </c>
      <c r="AC28">
        <v>28.95</v>
      </c>
      <c r="AD28">
        <v>10.039999999999999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38.119999999999997</v>
      </c>
      <c r="AK28">
        <v>60.8</v>
      </c>
      <c r="AL28">
        <v>0</v>
      </c>
      <c r="AM28">
        <v>14.48</v>
      </c>
      <c r="AN28">
        <v>0</v>
      </c>
      <c r="AO28">
        <v>32.159999999999997</v>
      </c>
      <c r="AP28">
        <v>22.17</v>
      </c>
      <c r="AQ28">
        <v>21.78</v>
      </c>
      <c r="AR28">
        <v>3.38</v>
      </c>
      <c r="AS28">
        <v>0</v>
      </c>
      <c r="AT28">
        <v>0</v>
      </c>
      <c r="AU28">
        <v>0</v>
      </c>
      <c r="AV28">
        <v>115.8</v>
      </c>
      <c r="AW28">
        <v>0.73</v>
      </c>
      <c r="AX28">
        <v>0.38</v>
      </c>
      <c r="AY28">
        <v>0.47</v>
      </c>
      <c r="AZ28">
        <v>0.88</v>
      </c>
      <c r="BA28">
        <v>0.88</v>
      </c>
      <c r="BB28">
        <v>0.96</v>
      </c>
      <c r="BC28">
        <v>0.82</v>
      </c>
      <c r="BD28">
        <v>0.57999999999999996</v>
      </c>
      <c r="BE28">
        <v>0.57999999999999996</v>
      </c>
      <c r="BF28">
        <v>1.35</v>
      </c>
      <c r="BG28">
        <v>0.39</v>
      </c>
      <c r="BH28">
        <v>0.96</v>
      </c>
      <c r="BI28">
        <v>0.39</v>
      </c>
      <c r="BJ28">
        <v>0.39</v>
      </c>
      <c r="BK28">
        <v>0.39</v>
      </c>
      <c r="BL28">
        <v>0.77</v>
      </c>
      <c r="BM28">
        <v>0.48</v>
      </c>
      <c r="BN28">
        <v>2.9</v>
      </c>
      <c r="BO28">
        <v>0.68</v>
      </c>
      <c r="BP28">
        <v>0.57999999999999996</v>
      </c>
      <c r="BQ28">
        <v>0.39</v>
      </c>
      <c r="BR28">
        <v>0</v>
      </c>
      <c r="BS28">
        <v>0</v>
      </c>
      <c r="BT28">
        <v>5</v>
      </c>
      <c r="BU28">
        <v>2</v>
      </c>
      <c r="BV28">
        <v>100</v>
      </c>
      <c r="BW28">
        <v>4</v>
      </c>
      <c r="BX28">
        <v>0</v>
      </c>
      <c r="BY28">
        <v>0</v>
      </c>
    </row>
    <row r="29" spans="1:77">
      <c r="A29" t="s">
        <v>269</v>
      </c>
      <c r="G29" t="s">
        <v>71</v>
      </c>
      <c r="H29" s="115">
        <v>288.01999999999992</v>
      </c>
      <c r="I29" s="88">
        <v>153.43999999999997</v>
      </c>
      <c r="J29" s="88">
        <v>13.96</v>
      </c>
      <c r="K29" s="88">
        <v>0.96</v>
      </c>
      <c r="L29" s="88">
        <v>3.38</v>
      </c>
      <c r="M29" s="116">
        <v>0</v>
      </c>
      <c r="N29" s="115">
        <v>0</v>
      </c>
      <c r="O29" s="88">
        <v>107</v>
      </c>
      <c r="P29" s="88">
        <v>0</v>
      </c>
      <c r="Q29" s="88">
        <v>0</v>
      </c>
      <c r="R29" s="88">
        <v>0</v>
      </c>
      <c r="S29" s="116">
        <v>0</v>
      </c>
      <c r="W29">
        <v>13.38</v>
      </c>
      <c r="X29">
        <v>7.33</v>
      </c>
      <c r="Y29">
        <v>5.03</v>
      </c>
      <c r="Z29">
        <v>26.57</v>
      </c>
      <c r="AA29">
        <v>0.96</v>
      </c>
      <c r="AB29">
        <v>42.86</v>
      </c>
      <c r="AC29">
        <v>28.95</v>
      </c>
      <c r="AD29">
        <v>10.039999999999999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38.119999999999997</v>
      </c>
      <c r="AK29">
        <v>60.8</v>
      </c>
      <c r="AL29">
        <v>0</v>
      </c>
      <c r="AM29">
        <v>14.48</v>
      </c>
      <c r="AN29">
        <v>0</v>
      </c>
      <c r="AO29">
        <v>32.159999999999997</v>
      </c>
      <c r="AP29">
        <v>22.17</v>
      </c>
      <c r="AQ29">
        <v>21.78</v>
      </c>
      <c r="AR29">
        <v>3.38</v>
      </c>
      <c r="AS29">
        <v>0</v>
      </c>
      <c r="AT29">
        <v>0</v>
      </c>
      <c r="AU29">
        <v>0</v>
      </c>
      <c r="AV29">
        <v>115.8</v>
      </c>
      <c r="AW29">
        <v>0.73</v>
      </c>
      <c r="AX29">
        <v>0.38</v>
      </c>
      <c r="AY29">
        <v>0.47</v>
      </c>
      <c r="AZ29">
        <v>0.88</v>
      </c>
      <c r="BA29">
        <v>0.88</v>
      </c>
      <c r="BB29">
        <v>0.96</v>
      </c>
      <c r="BC29">
        <v>0.82</v>
      </c>
      <c r="BD29">
        <v>0.57999999999999996</v>
      </c>
      <c r="BE29">
        <v>0.57999999999999996</v>
      </c>
      <c r="BF29">
        <v>1.35</v>
      </c>
      <c r="BG29">
        <v>0.39</v>
      </c>
      <c r="BH29">
        <v>0.96</v>
      </c>
      <c r="BI29">
        <v>0.39</v>
      </c>
      <c r="BJ29">
        <v>0.39</v>
      </c>
      <c r="BK29">
        <v>0.39</v>
      </c>
      <c r="BL29">
        <v>0.77</v>
      </c>
      <c r="BM29">
        <v>0.48</v>
      </c>
      <c r="BN29">
        <v>2.9</v>
      </c>
      <c r="BO29">
        <v>0.68</v>
      </c>
      <c r="BP29">
        <v>0.57999999999999996</v>
      </c>
      <c r="BQ29">
        <v>0.39</v>
      </c>
      <c r="BR29">
        <v>0</v>
      </c>
      <c r="BS29">
        <v>0</v>
      </c>
      <c r="BT29">
        <v>5</v>
      </c>
      <c r="BU29">
        <v>2</v>
      </c>
      <c r="BV29">
        <v>100</v>
      </c>
      <c r="BW29">
        <v>4</v>
      </c>
      <c r="BX29">
        <v>0</v>
      </c>
      <c r="BY29">
        <v>0</v>
      </c>
    </row>
    <row r="30" spans="1:77">
      <c r="A30" t="s">
        <v>270</v>
      </c>
      <c r="G30" t="s">
        <v>72</v>
      </c>
      <c r="H30" s="115">
        <v>289.77999999999992</v>
      </c>
      <c r="I30" s="88">
        <v>154.19999999999996</v>
      </c>
      <c r="J30" s="88">
        <v>13.96</v>
      </c>
      <c r="K30" s="88">
        <v>0.96</v>
      </c>
      <c r="L30" s="88">
        <v>3.38</v>
      </c>
      <c r="M30" s="116">
        <v>0</v>
      </c>
      <c r="N30" s="115">
        <v>0</v>
      </c>
      <c r="O30" s="88">
        <v>107</v>
      </c>
      <c r="P30" s="88">
        <v>0</v>
      </c>
      <c r="Q30" s="88">
        <v>0</v>
      </c>
      <c r="R30" s="88">
        <v>0</v>
      </c>
      <c r="S30" s="116">
        <v>0</v>
      </c>
      <c r="W30">
        <v>13.38</v>
      </c>
      <c r="X30">
        <v>7.33</v>
      </c>
      <c r="Y30">
        <v>5.03</v>
      </c>
      <c r="Z30">
        <v>26.57</v>
      </c>
      <c r="AA30">
        <v>0.96</v>
      </c>
      <c r="AB30">
        <v>42.86</v>
      </c>
      <c r="AC30">
        <v>28.95</v>
      </c>
      <c r="AD30">
        <v>10.039999999999999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38.119999999999997</v>
      </c>
      <c r="AK30">
        <v>60.8</v>
      </c>
      <c r="AL30">
        <v>0</v>
      </c>
      <c r="AM30">
        <v>14.48</v>
      </c>
      <c r="AN30">
        <v>0</v>
      </c>
      <c r="AO30">
        <v>32.159999999999997</v>
      </c>
      <c r="AP30">
        <v>22.17</v>
      </c>
      <c r="AQ30">
        <v>21.78</v>
      </c>
      <c r="AR30">
        <v>3.38</v>
      </c>
      <c r="AS30">
        <v>0</v>
      </c>
      <c r="AT30">
        <v>0</v>
      </c>
      <c r="AU30">
        <v>0</v>
      </c>
      <c r="AV30">
        <v>115.8</v>
      </c>
      <c r="AW30">
        <v>0.73</v>
      </c>
      <c r="AX30">
        <v>0.38</v>
      </c>
      <c r="AY30">
        <v>0.47</v>
      </c>
      <c r="AZ30">
        <v>0.88</v>
      </c>
      <c r="BA30">
        <v>0.88</v>
      </c>
      <c r="BB30">
        <v>0.96</v>
      </c>
      <c r="BC30">
        <v>0.82</v>
      </c>
      <c r="BD30">
        <v>0.57999999999999996</v>
      </c>
      <c r="BE30">
        <v>0.57999999999999996</v>
      </c>
      <c r="BF30">
        <v>1.35</v>
      </c>
      <c r="BG30">
        <v>0.39</v>
      </c>
      <c r="BH30">
        <v>0.96</v>
      </c>
      <c r="BI30">
        <v>0.39</v>
      </c>
      <c r="BJ30">
        <v>0.39</v>
      </c>
      <c r="BK30">
        <v>0.39</v>
      </c>
      <c r="BL30">
        <v>0.77</v>
      </c>
      <c r="BM30">
        <v>0.48</v>
      </c>
      <c r="BN30">
        <v>2.9</v>
      </c>
      <c r="BO30">
        <v>0.68</v>
      </c>
      <c r="BP30">
        <v>0.57999999999999996</v>
      </c>
      <c r="BQ30">
        <v>0.39</v>
      </c>
      <c r="BR30">
        <v>0</v>
      </c>
      <c r="BS30">
        <v>0</v>
      </c>
      <c r="BT30">
        <v>5</v>
      </c>
      <c r="BU30">
        <v>2</v>
      </c>
      <c r="BV30">
        <v>100</v>
      </c>
      <c r="BW30">
        <v>4</v>
      </c>
      <c r="BX30">
        <v>1.76</v>
      </c>
      <c r="BY30">
        <v>0.76</v>
      </c>
    </row>
    <row r="31" spans="1:77">
      <c r="A31" t="s">
        <v>280</v>
      </c>
      <c r="G31" t="s">
        <v>73</v>
      </c>
      <c r="H31" s="115">
        <v>295.02999999999992</v>
      </c>
      <c r="I31" s="88">
        <v>156.42999999999998</v>
      </c>
      <c r="J31" s="88">
        <v>13.96</v>
      </c>
      <c r="K31" s="88">
        <v>0.96</v>
      </c>
      <c r="L31" s="88">
        <v>9.17</v>
      </c>
      <c r="M31" s="116">
        <v>0</v>
      </c>
      <c r="N31" s="115">
        <v>0</v>
      </c>
      <c r="O31" s="88">
        <v>57</v>
      </c>
      <c r="P31" s="88">
        <v>0</v>
      </c>
      <c r="Q31" s="88">
        <v>0</v>
      </c>
      <c r="R31" s="88">
        <v>0</v>
      </c>
      <c r="S31" s="116">
        <v>0</v>
      </c>
      <c r="W31">
        <v>13.38</v>
      </c>
      <c r="X31">
        <v>7.33</v>
      </c>
      <c r="Y31">
        <v>5.03</v>
      </c>
      <c r="Z31">
        <v>26.57</v>
      </c>
      <c r="AA31">
        <v>0.96</v>
      </c>
      <c r="AB31">
        <v>42.86</v>
      </c>
      <c r="AC31">
        <v>28.95</v>
      </c>
      <c r="AD31">
        <v>10.039999999999999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38.119999999999997</v>
      </c>
      <c r="AK31">
        <v>60.8</v>
      </c>
      <c r="AL31">
        <v>0</v>
      </c>
      <c r="AM31">
        <v>14.48</v>
      </c>
      <c r="AN31">
        <v>0</v>
      </c>
      <c r="AO31">
        <v>32.159999999999997</v>
      </c>
      <c r="AP31">
        <v>22.17</v>
      </c>
      <c r="AQ31">
        <v>21.78</v>
      </c>
      <c r="AR31">
        <v>9.17</v>
      </c>
      <c r="AS31">
        <v>0</v>
      </c>
      <c r="AT31">
        <v>0</v>
      </c>
      <c r="AU31">
        <v>0</v>
      </c>
      <c r="AV31">
        <v>115.8</v>
      </c>
      <c r="AW31">
        <v>0.73</v>
      </c>
      <c r="AX31">
        <v>0.38</v>
      </c>
      <c r="AY31">
        <v>0.47</v>
      </c>
      <c r="AZ31">
        <v>0.84</v>
      </c>
      <c r="BA31">
        <v>0.87</v>
      </c>
      <c r="BB31">
        <v>0.96</v>
      </c>
      <c r="BC31">
        <v>0.87</v>
      </c>
      <c r="BD31">
        <v>0.57999999999999996</v>
      </c>
      <c r="BE31">
        <v>0.57999999999999996</v>
      </c>
      <c r="BF31">
        <v>1.35</v>
      </c>
      <c r="BG31">
        <v>0.39</v>
      </c>
      <c r="BH31">
        <v>0.96</v>
      </c>
      <c r="BI31">
        <v>0.39</v>
      </c>
      <c r="BJ31">
        <v>0.39</v>
      </c>
      <c r="BK31">
        <v>0.39</v>
      </c>
      <c r="BL31">
        <v>0.77</v>
      </c>
      <c r="BM31">
        <v>0.48</v>
      </c>
      <c r="BN31">
        <v>2.9</v>
      </c>
      <c r="BO31">
        <v>0.68</v>
      </c>
      <c r="BP31">
        <v>0.57999999999999996</v>
      </c>
      <c r="BQ31">
        <v>0.39</v>
      </c>
      <c r="BR31">
        <v>0</v>
      </c>
      <c r="BS31">
        <v>0</v>
      </c>
      <c r="BT31">
        <v>5</v>
      </c>
      <c r="BU31">
        <v>2</v>
      </c>
      <c r="BV31">
        <v>50</v>
      </c>
      <c r="BW31">
        <v>4</v>
      </c>
      <c r="BX31">
        <v>7</v>
      </c>
      <c r="BY31">
        <v>3</v>
      </c>
    </row>
    <row r="32" spans="1:77">
      <c r="A32" t="s">
        <v>281</v>
      </c>
      <c r="G32" t="s">
        <v>74</v>
      </c>
      <c r="H32" s="115">
        <v>304.82999999999993</v>
      </c>
      <c r="I32" s="88">
        <v>160.62999999999997</v>
      </c>
      <c r="J32" s="88">
        <v>13.96</v>
      </c>
      <c r="K32" s="88">
        <v>0.96</v>
      </c>
      <c r="L32" s="88">
        <v>9.17</v>
      </c>
      <c r="M32" s="116">
        <v>0</v>
      </c>
      <c r="N32" s="115">
        <v>0</v>
      </c>
      <c r="O32" s="88">
        <v>57</v>
      </c>
      <c r="P32" s="88">
        <v>0</v>
      </c>
      <c r="Q32" s="88">
        <v>0</v>
      </c>
      <c r="R32" s="88">
        <v>0</v>
      </c>
      <c r="S32" s="116">
        <v>0</v>
      </c>
      <c r="W32">
        <v>13.38</v>
      </c>
      <c r="X32">
        <v>7.33</v>
      </c>
      <c r="Y32">
        <v>5.03</v>
      </c>
      <c r="Z32">
        <v>26.57</v>
      </c>
      <c r="AA32">
        <v>0.96</v>
      </c>
      <c r="AB32">
        <v>42.86</v>
      </c>
      <c r="AC32">
        <v>28.95</v>
      </c>
      <c r="AD32">
        <v>10.039999999999999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38.119999999999997</v>
      </c>
      <c r="AK32">
        <v>60.8</v>
      </c>
      <c r="AL32">
        <v>0</v>
      </c>
      <c r="AM32">
        <v>14.48</v>
      </c>
      <c r="AN32">
        <v>0</v>
      </c>
      <c r="AO32">
        <v>32.159999999999997</v>
      </c>
      <c r="AP32">
        <v>22.17</v>
      </c>
      <c r="AQ32">
        <v>21.78</v>
      </c>
      <c r="AR32">
        <v>9.17</v>
      </c>
      <c r="AS32">
        <v>0</v>
      </c>
      <c r="AT32">
        <v>0</v>
      </c>
      <c r="AU32">
        <v>0</v>
      </c>
      <c r="AV32">
        <v>115.8</v>
      </c>
      <c r="AW32">
        <v>0.73</v>
      </c>
      <c r="AX32">
        <v>0.38</v>
      </c>
      <c r="AY32">
        <v>0.47</v>
      </c>
      <c r="AZ32">
        <v>0.84</v>
      </c>
      <c r="BA32">
        <v>0.87</v>
      </c>
      <c r="BB32">
        <v>0.96</v>
      </c>
      <c r="BC32">
        <v>0.87</v>
      </c>
      <c r="BD32">
        <v>0.57999999999999996</v>
      </c>
      <c r="BE32">
        <v>0.57999999999999996</v>
      </c>
      <c r="BF32">
        <v>1.35</v>
      </c>
      <c r="BG32">
        <v>0.39</v>
      </c>
      <c r="BH32">
        <v>0.96</v>
      </c>
      <c r="BI32">
        <v>0.39</v>
      </c>
      <c r="BJ32">
        <v>0.39</v>
      </c>
      <c r="BK32">
        <v>0.39</v>
      </c>
      <c r="BL32">
        <v>0.77</v>
      </c>
      <c r="BM32">
        <v>0.48</v>
      </c>
      <c r="BN32">
        <v>2.9</v>
      </c>
      <c r="BO32">
        <v>0.68</v>
      </c>
      <c r="BP32">
        <v>0.57999999999999996</v>
      </c>
      <c r="BQ32">
        <v>0.39</v>
      </c>
      <c r="BR32">
        <v>0</v>
      </c>
      <c r="BS32">
        <v>0</v>
      </c>
      <c r="BT32">
        <v>5</v>
      </c>
      <c r="BU32">
        <v>2</v>
      </c>
      <c r="BV32">
        <v>50</v>
      </c>
      <c r="BW32">
        <v>4</v>
      </c>
      <c r="BX32">
        <v>16.8</v>
      </c>
      <c r="BY32">
        <v>7.2</v>
      </c>
    </row>
    <row r="33" spans="1:77">
      <c r="A33" t="s">
        <v>282</v>
      </c>
      <c r="G33" t="s">
        <v>75</v>
      </c>
      <c r="H33" s="115">
        <v>312.52999999999992</v>
      </c>
      <c r="I33" s="88">
        <v>163.92999999999998</v>
      </c>
      <c r="J33" s="88">
        <v>13.96</v>
      </c>
      <c r="K33" s="88">
        <v>0.96</v>
      </c>
      <c r="L33" s="88">
        <v>9.17</v>
      </c>
      <c r="M33" s="116">
        <v>0</v>
      </c>
      <c r="N33" s="115">
        <v>0</v>
      </c>
      <c r="O33" s="88">
        <v>57</v>
      </c>
      <c r="P33" s="88">
        <v>0</v>
      </c>
      <c r="Q33" s="88">
        <v>0</v>
      </c>
      <c r="R33" s="88">
        <v>0</v>
      </c>
      <c r="S33" s="116">
        <v>0</v>
      </c>
      <c r="W33">
        <v>13.38</v>
      </c>
      <c r="X33">
        <v>7.33</v>
      </c>
      <c r="Y33">
        <v>5.03</v>
      </c>
      <c r="Z33">
        <v>26.57</v>
      </c>
      <c r="AA33">
        <v>0.96</v>
      </c>
      <c r="AB33">
        <v>42.86</v>
      </c>
      <c r="AC33">
        <v>28.95</v>
      </c>
      <c r="AD33">
        <v>10.039999999999999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38.119999999999997</v>
      </c>
      <c r="AK33">
        <v>60.8</v>
      </c>
      <c r="AL33">
        <v>0</v>
      </c>
      <c r="AM33">
        <v>14.48</v>
      </c>
      <c r="AN33">
        <v>0</v>
      </c>
      <c r="AO33">
        <v>32.159999999999997</v>
      </c>
      <c r="AP33">
        <v>22.17</v>
      </c>
      <c r="AQ33">
        <v>21.78</v>
      </c>
      <c r="AR33">
        <v>9.17</v>
      </c>
      <c r="AS33">
        <v>0</v>
      </c>
      <c r="AT33">
        <v>0</v>
      </c>
      <c r="AU33">
        <v>0</v>
      </c>
      <c r="AV33">
        <v>115.8</v>
      </c>
      <c r="AW33">
        <v>0.73</v>
      </c>
      <c r="AX33">
        <v>0.38</v>
      </c>
      <c r="AY33">
        <v>0.47</v>
      </c>
      <c r="AZ33">
        <v>0.84</v>
      </c>
      <c r="BA33">
        <v>0.87</v>
      </c>
      <c r="BB33">
        <v>0.96</v>
      </c>
      <c r="BC33">
        <v>0.87</v>
      </c>
      <c r="BD33">
        <v>0.57999999999999996</v>
      </c>
      <c r="BE33">
        <v>0.57999999999999996</v>
      </c>
      <c r="BF33">
        <v>1.35</v>
      </c>
      <c r="BG33">
        <v>0.39</v>
      </c>
      <c r="BH33">
        <v>0.96</v>
      </c>
      <c r="BI33">
        <v>0.39</v>
      </c>
      <c r="BJ33">
        <v>0.39</v>
      </c>
      <c r="BK33">
        <v>0.39</v>
      </c>
      <c r="BL33">
        <v>0.77</v>
      </c>
      <c r="BM33">
        <v>0.48</v>
      </c>
      <c r="BN33">
        <v>2.9</v>
      </c>
      <c r="BO33">
        <v>0.68</v>
      </c>
      <c r="BP33">
        <v>0.57999999999999996</v>
      </c>
      <c r="BQ33">
        <v>0.39</v>
      </c>
      <c r="BR33">
        <v>0</v>
      </c>
      <c r="BS33">
        <v>0</v>
      </c>
      <c r="BT33">
        <v>5</v>
      </c>
      <c r="BU33">
        <v>2</v>
      </c>
      <c r="BV33">
        <v>50</v>
      </c>
      <c r="BW33">
        <v>4</v>
      </c>
      <c r="BX33">
        <v>24.5</v>
      </c>
      <c r="BY33">
        <v>10.5</v>
      </c>
    </row>
    <row r="34" spans="1:77">
      <c r="A34" t="s">
        <v>283</v>
      </c>
      <c r="G34" t="s">
        <v>76</v>
      </c>
      <c r="H34" s="115">
        <v>320.2299999999999</v>
      </c>
      <c r="I34" s="88">
        <v>167.23</v>
      </c>
      <c r="J34" s="88">
        <v>13.96</v>
      </c>
      <c r="K34" s="88">
        <v>0.96</v>
      </c>
      <c r="L34" s="88">
        <v>9.17</v>
      </c>
      <c r="M34" s="116">
        <v>0</v>
      </c>
      <c r="N34" s="115">
        <v>0</v>
      </c>
      <c r="O34" s="88">
        <v>57</v>
      </c>
      <c r="P34" s="88">
        <v>0</v>
      </c>
      <c r="Q34" s="88">
        <v>0</v>
      </c>
      <c r="R34" s="88">
        <v>0</v>
      </c>
      <c r="S34" s="116">
        <v>0</v>
      </c>
      <c r="W34">
        <v>13.38</v>
      </c>
      <c r="X34">
        <v>7.33</v>
      </c>
      <c r="Y34">
        <v>5.03</v>
      </c>
      <c r="Z34">
        <v>26.57</v>
      </c>
      <c r="AA34">
        <v>0.96</v>
      </c>
      <c r="AB34">
        <v>42.86</v>
      </c>
      <c r="AC34">
        <v>28.95</v>
      </c>
      <c r="AD34">
        <v>10.039999999999999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38.119999999999997</v>
      </c>
      <c r="AK34">
        <v>60.8</v>
      </c>
      <c r="AL34">
        <v>0</v>
      </c>
      <c r="AM34">
        <v>14.48</v>
      </c>
      <c r="AN34">
        <v>0</v>
      </c>
      <c r="AO34">
        <v>32.159999999999997</v>
      </c>
      <c r="AP34">
        <v>22.17</v>
      </c>
      <c r="AQ34">
        <v>21.78</v>
      </c>
      <c r="AR34">
        <v>9.17</v>
      </c>
      <c r="AS34">
        <v>0</v>
      </c>
      <c r="AT34">
        <v>0</v>
      </c>
      <c r="AU34">
        <v>0</v>
      </c>
      <c r="AV34">
        <v>115.8</v>
      </c>
      <c r="AW34">
        <v>0.73</v>
      </c>
      <c r="AX34">
        <v>0.38</v>
      </c>
      <c r="AY34">
        <v>0.47</v>
      </c>
      <c r="AZ34">
        <v>0.84</v>
      </c>
      <c r="BA34">
        <v>0.87</v>
      </c>
      <c r="BB34">
        <v>0.96</v>
      </c>
      <c r="BC34">
        <v>0.87</v>
      </c>
      <c r="BD34">
        <v>0.57999999999999996</v>
      </c>
      <c r="BE34">
        <v>0.57999999999999996</v>
      </c>
      <c r="BF34">
        <v>1.35</v>
      </c>
      <c r="BG34">
        <v>0.39</v>
      </c>
      <c r="BH34">
        <v>0.96</v>
      </c>
      <c r="BI34">
        <v>0.39</v>
      </c>
      <c r="BJ34">
        <v>0.39</v>
      </c>
      <c r="BK34">
        <v>0.39</v>
      </c>
      <c r="BL34">
        <v>0.77</v>
      </c>
      <c r="BM34">
        <v>0.48</v>
      </c>
      <c r="BN34">
        <v>2.9</v>
      </c>
      <c r="BO34">
        <v>0.68</v>
      </c>
      <c r="BP34">
        <v>0.57999999999999996</v>
      </c>
      <c r="BQ34">
        <v>0.39</v>
      </c>
      <c r="BR34">
        <v>0</v>
      </c>
      <c r="BS34">
        <v>0</v>
      </c>
      <c r="BT34">
        <v>5</v>
      </c>
      <c r="BU34">
        <v>2</v>
      </c>
      <c r="BV34">
        <v>50</v>
      </c>
      <c r="BW34">
        <v>4</v>
      </c>
      <c r="BX34">
        <v>32.200000000000003</v>
      </c>
      <c r="BY34">
        <v>13.8</v>
      </c>
    </row>
    <row r="35" spans="1:77">
      <c r="A35" t="s">
        <v>298</v>
      </c>
      <c r="G35" t="s">
        <v>77</v>
      </c>
      <c r="H35" s="115">
        <v>330.05999999999995</v>
      </c>
      <c r="I35" s="88">
        <v>171.42999999999998</v>
      </c>
      <c r="J35" s="88">
        <v>13.850000000000001</v>
      </c>
      <c r="K35" s="88">
        <v>0.96</v>
      </c>
      <c r="L35" s="88">
        <v>9.17</v>
      </c>
      <c r="M35" s="116">
        <v>0</v>
      </c>
      <c r="N35" s="115">
        <v>0</v>
      </c>
      <c r="O35" s="88">
        <v>57</v>
      </c>
      <c r="P35" s="88">
        <v>0</v>
      </c>
      <c r="Q35" s="88">
        <v>0</v>
      </c>
      <c r="R35" s="88">
        <v>0</v>
      </c>
      <c r="S35" s="116">
        <v>0</v>
      </c>
      <c r="W35">
        <v>13.3</v>
      </c>
      <c r="X35">
        <v>7.33</v>
      </c>
      <c r="Y35">
        <v>5.03</v>
      </c>
      <c r="Z35">
        <v>26.57</v>
      </c>
      <c r="AA35">
        <v>0.96</v>
      </c>
      <c r="AB35">
        <v>42.86</v>
      </c>
      <c r="AC35">
        <v>28.95</v>
      </c>
      <c r="AD35">
        <v>10.039999999999999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38.119999999999997</v>
      </c>
      <c r="AK35">
        <v>60.8</v>
      </c>
      <c r="AL35">
        <v>0</v>
      </c>
      <c r="AM35">
        <v>14.48</v>
      </c>
      <c r="AN35">
        <v>0</v>
      </c>
      <c r="AO35">
        <v>32.159999999999997</v>
      </c>
      <c r="AP35">
        <v>22.17</v>
      </c>
      <c r="AQ35">
        <v>21.78</v>
      </c>
      <c r="AR35">
        <v>9.17</v>
      </c>
      <c r="AS35">
        <v>0</v>
      </c>
      <c r="AT35">
        <v>0</v>
      </c>
      <c r="AU35">
        <v>0</v>
      </c>
      <c r="AV35">
        <v>115.8</v>
      </c>
      <c r="AW35">
        <v>0.86</v>
      </c>
      <c r="AX35">
        <v>0.36</v>
      </c>
      <c r="AY35">
        <v>0.46</v>
      </c>
      <c r="AZ35">
        <v>0.84</v>
      </c>
      <c r="BA35">
        <v>0.87</v>
      </c>
      <c r="BB35">
        <v>0.92</v>
      </c>
      <c r="BC35">
        <v>0.87</v>
      </c>
      <c r="BD35">
        <v>0.55000000000000004</v>
      </c>
      <c r="BE35">
        <v>0.55000000000000004</v>
      </c>
      <c r="BF35">
        <v>1.35</v>
      </c>
      <c r="BG35">
        <v>0.39</v>
      </c>
      <c r="BH35">
        <v>0.96</v>
      </c>
      <c r="BI35">
        <v>0.39</v>
      </c>
      <c r="BJ35">
        <v>0.39</v>
      </c>
      <c r="BK35">
        <v>0.39</v>
      </c>
      <c r="BL35">
        <v>0.77</v>
      </c>
      <c r="BM35">
        <v>0.48</v>
      </c>
      <c r="BN35">
        <v>2.9</v>
      </c>
      <c r="BO35">
        <v>0.68</v>
      </c>
      <c r="BP35">
        <v>0.57999999999999996</v>
      </c>
      <c r="BQ35">
        <v>0.39</v>
      </c>
      <c r="BR35">
        <v>0</v>
      </c>
      <c r="BS35">
        <v>0</v>
      </c>
      <c r="BT35">
        <v>5</v>
      </c>
      <c r="BU35">
        <v>2</v>
      </c>
      <c r="BV35">
        <v>50</v>
      </c>
      <c r="BW35">
        <v>4</v>
      </c>
      <c r="BX35">
        <v>42</v>
      </c>
      <c r="BY35">
        <v>18</v>
      </c>
    </row>
    <row r="36" spans="1:77">
      <c r="A36" t="s">
        <v>331</v>
      </c>
      <c r="G36" t="s">
        <v>78</v>
      </c>
      <c r="H36" s="115">
        <v>340.55999999999995</v>
      </c>
      <c r="I36" s="88">
        <v>175.92999999999998</v>
      </c>
      <c r="J36" s="88">
        <v>13.850000000000001</v>
      </c>
      <c r="K36" s="88">
        <v>0.96</v>
      </c>
      <c r="L36" s="88">
        <v>9.17</v>
      </c>
      <c r="M36" s="116">
        <v>0</v>
      </c>
      <c r="N36" s="115">
        <v>0</v>
      </c>
      <c r="O36" s="88">
        <v>57</v>
      </c>
      <c r="P36" s="88">
        <v>0</v>
      </c>
      <c r="Q36" s="88">
        <v>0</v>
      </c>
      <c r="R36" s="88">
        <v>0</v>
      </c>
      <c r="S36" s="116">
        <v>0</v>
      </c>
      <c r="W36">
        <v>13.3</v>
      </c>
      <c r="X36">
        <v>7.33</v>
      </c>
      <c r="Y36">
        <v>5.03</v>
      </c>
      <c r="Z36">
        <v>26.57</v>
      </c>
      <c r="AA36">
        <v>0.96</v>
      </c>
      <c r="AB36">
        <v>42.86</v>
      </c>
      <c r="AC36">
        <v>28.95</v>
      </c>
      <c r="AD36">
        <v>10.039999999999999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38.119999999999997</v>
      </c>
      <c r="AK36">
        <v>60.8</v>
      </c>
      <c r="AL36">
        <v>0</v>
      </c>
      <c r="AM36">
        <v>14.48</v>
      </c>
      <c r="AN36">
        <v>0</v>
      </c>
      <c r="AO36">
        <v>32.159999999999997</v>
      </c>
      <c r="AP36">
        <v>22.17</v>
      </c>
      <c r="AQ36">
        <v>21.78</v>
      </c>
      <c r="AR36">
        <v>9.17</v>
      </c>
      <c r="AS36">
        <v>0</v>
      </c>
      <c r="AT36">
        <v>0</v>
      </c>
      <c r="AU36">
        <v>0</v>
      </c>
      <c r="AV36">
        <v>115.8</v>
      </c>
      <c r="AW36">
        <v>0.86</v>
      </c>
      <c r="AX36">
        <v>0.36</v>
      </c>
      <c r="AY36">
        <v>0.46</v>
      </c>
      <c r="AZ36">
        <v>0.84</v>
      </c>
      <c r="BA36">
        <v>0.87</v>
      </c>
      <c r="BB36">
        <v>0.92</v>
      </c>
      <c r="BC36">
        <v>0.87</v>
      </c>
      <c r="BD36">
        <v>0.55000000000000004</v>
      </c>
      <c r="BE36">
        <v>0.55000000000000004</v>
      </c>
      <c r="BF36">
        <v>1.35</v>
      </c>
      <c r="BG36">
        <v>0.39</v>
      </c>
      <c r="BH36">
        <v>0.96</v>
      </c>
      <c r="BI36">
        <v>0.39</v>
      </c>
      <c r="BJ36">
        <v>0.39</v>
      </c>
      <c r="BK36">
        <v>0.39</v>
      </c>
      <c r="BL36">
        <v>0.77</v>
      </c>
      <c r="BM36">
        <v>0.48</v>
      </c>
      <c r="BN36">
        <v>2.9</v>
      </c>
      <c r="BO36">
        <v>0.68</v>
      </c>
      <c r="BP36">
        <v>0.57999999999999996</v>
      </c>
      <c r="BQ36">
        <v>0.39</v>
      </c>
      <c r="BR36">
        <v>0</v>
      </c>
      <c r="BS36">
        <v>0</v>
      </c>
      <c r="BT36">
        <v>5</v>
      </c>
      <c r="BU36">
        <v>2</v>
      </c>
      <c r="BV36">
        <v>50</v>
      </c>
      <c r="BW36">
        <v>4</v>
      </c>
      <c r="BX36">
        <v>52.5</v>
      </c>
      <c r="BY36">
        <v>22.5</v>
      </c>
    </row>
    <row r="37" spans="1:77">
      <c r="A37" t="s">
        <v>332</v>
      </c>
      <c r="G37" t="s">
        <v>79</v>
      </c>
      <c r="H37" s="115">
        <v>347.55999999999995</v>
      </c>
      <c r="I37" s="88">
        <v>178.92999999999998</v>
      </c>
      <c r="J37" s="88">
        <v>13.850000000000001</v>
      </c>
      <c r="K37" s="88">
        <v>0.96</v>
      </c>
      <c r="L37" s="88">
        <v>9.17</v>
      </c>
      <c r="M37" s="116">
        <v>0</v>
      </c>
      <c r="N37" s="115">
        <v>0</v>
      </c>
      <c r="O37" s="88">
        <v>57</v>
      </c>
      <c r="P37" s="88">
        <v>0</v>
      </c>
      <c r="Q37" s="88">
        <v>0</v>
      </c>
      <c r="R37" s="88">
        <v>0</v>
      </c>
      <c r="S37" s="116">
        <v>0</v>
      </c>
      <c r="W37">
        <v>13.3</v>
      </c>
      <c r="X37">
        <v>7.33</v>
      </c>
      <c r="Y37">
        <v>5.03</v>
      </c>
      <c r="Z37">
        <v>26.57</v>
      </c>
      <c r="AA37">
        <v>0.96</v>
      </c>
      <c r="AB37">
        <v>42.86</v>
      </c>
      <c r="AC37">
        <v>28.95</v>
      </c>
      <c r="AD37">
        <v>10.039999999999999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38.119999999999997</v>
      </c>
      <c r="AK37">
        <v>60.8</v>
      </c>
      <c r="AL37">
        <v>0</v>
      </c>
      <c r="AM37">
        <v>14.48</v>
      </c>
      <c r="AN37">
        <v>0</v>
      </c>
      <c r="AO37">
        <v>32.159999999999997</v>
      </c>
      <c r="AP37">
        <v>22.17</v>
      </c>
      <c r="AQ37">
        <v>21.78</v>
      </c>
      <c r="AR37">
        <v>9.17</v>
      </c>
      <c r="AS37">
        <v>0</v>
      </c>
      <c r="AT37">
        <v>0</v>
      </c>
      <c r="AU37">
        <v>0</v>
      </c>
      <c r="AV37">
        <v>115.8</v>
      </c>
      <c r="AW37">
        <v>0.86</v>
      </c>
      <c r="AX37">
        <v>0.36</v>
      </c>
      <c r="AY37">
        <v>0.46</v>
      </c>
      <c r="AZ37">
        <v>0.84</v>
      </c>
      <c r="BA37">
        <v>0.87</v>
      </c>
      <c r="BB37">
        <v>0.92</v>
      </c>
      <c r="BC37">
        <v>0.87</v>
      </c>
      <c r="BD37">
        <v>0.55000000000000004</v>
      </c>
      <c r="BE37">
        <v>0.55000000000000004</v>
      </c>
      <c r="BF37">
        <v>1.35</v>
      </c>
      <c r="BG37">
        <v>0.39</v>
      </c>
      <c r="BH37">
        <v>0.96</v>
      </c>
      <c r="BI37">
        <v>0.39</v>
      </c>
      <c r="BJ37">
        <v>0.39</v>
      </c>
      <c r="BK37">
        <v>0.39</v>
      </c>
      <c r="BL37">
        <v>0.77</v>
      </c>
      <c r="BM37">
        <v>0.48</v>
      </c>
      <c r="BN37">
        <v>2.9</v>
      </c>
      <c r="BO37">
        <v>0.68</v>
      </c>
      <c r="BP37">
        <v>0.57999999999999996</v>
      </c>
      <c r="BQ37">
        <v>0.39</v>
      </c>
      <c r="BR37">
        <v>0</v>
      </c>
      <c r="BS37">
        <v>0</v>
      </c>
      <c r="BT37">
        <v>5</v>
      </c>
      <c r="BU37">
        <v>2</v>
      </c>
      <c r="BV37">
        <v>50</v>
      </c>
      <c r="BW37">
        <v>4</v>
      </c>
      <c r="BX37">
        <v>59.5</v>
      </c>
      <c r="BY37">
        <v>25.5</v>
      </c>
    </row>
    <row r="38" spans="1:77">
      <c r="A38" t="s">
        <v>333</v>
      </c>
      <c r="G38" t="s">
        <v>80</v>
      </c>
      <c r="H38" s="115">
        <v>353.85999999999996</v>
      </c>
      <c r="I38" s="88">
        <v>181.62999999999997</v>
      </c>
      <c r="J38" s="88">
        <v>13.850000000000001</v>
      </c>
      <c r="K38" s="88">
        <v>0.96</v>
      </c>
      <c r="L38" s="88">
        <v>9.17</v>
      </c>
      <c r="M38" s="116">
        <v>0</v>
      </c>
      <c r="N38" s="115">
        <v>0</v>
      </c>
      <c r="O38" s="88">
        <v>57</v>
      </c>
      <c r="P38" s="88">
        <v>0</v>
      </c>
      <c r="Q38" s="88">
        <v>0</v>
      </c>
      <c r="R38" s="88">
        <v>0</v>
      </c>
      <c r="S38" s="116">
        <v>0</v>
      </c>
      <c r="W38">
        <v>13.3</v>
      </c>
      <c r="X38">
        <v>7.33</v>
      </c>
      <c r="Y38">
        <v>5.03</v>
      </c>
      <c r="Z38">
        <v>26.57</v>
      </c>
      <c r="AA38">
        <v>0.96</v>
      </c>
      <c r="AB38">
        <v>42.86</v>
      </c>
      <c r="AC38">
        <v>28.95</v>
      </c>
      <c r="AD38">
        <v>10.039999999999999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38.119999999999997</v>
      </c>
      <c r="AK38">
        <v>60.8</v>
      </c>
      <c r="AL38">
        <v>0</v>
      </c>
      <c r="AM38">
        <v>14.48</v>
      </c>
      <c r="AN38">
        <v>0</v>
      </c>
      <c r="AO38">
        <v>32.159999999999997</v>
      </c>
      <c r="AP38">
        <v>22.17</v>
      </c>
      <c r="AQ38">
        <v>21.78</v>
      </c>
      <c r="AR38">
        <v>9.17</v>
      </c>
      <c r="AS38">
        <v>0</v>
      </c>
      <c r="AT38">
        <v>0</v>
      </c>
      <c r="AU38">
        <v>0</v>
      </c>
      <c r="AV38">
        <v>115.8</v>
      </c>
      <c r="AW38">
        <v>0.86</v>
      </c>
      <c r="AX38">
        <v>0.36</v>
      </c>
      <c r="AY38">
        <v>0.46</v>
      </c>
      <c r="AZ38">
        <v>0.84</v>
      </c>
      <c r="BA38">
        <v>0.87</v>
      </c>
      <c r="BB38">
        <v>0.92</v>
      </c>
      <c r="BC38">
        <v>0.87</v>
      </c>
      <c r="BD38">
        <v>0.55000000000000004</v>
      </c>
      <c r="BE38">
        <v>0.55000000000000004</v>
      </c>
      <c r="BF38">
        <v>1.35</v>
      </c>
      <c r="BG38">
        <v>0.39</v>
      </c>
      <c r="BH38">
        <v>0.96</v>
      </c>
      <c r="BI38">
        <v>0.39</v>
      </c>
      <c r="BJ38">
        <v>0.39</v>
      </c>
      <c r="BK38">
        <v>0.39</v>
      </c>
      <c r="BL38">
        <v>0.77</v>
      </c>
      <c r="BM38">
        <v>0.48</v>
      </c>
      <c r="BN38">
        <v>2.9</v>
      </c>
      <c r="BO38">
        <v>0.68</v>
      </c>
      <c r="BP38">
        <v>0.57999999999999996</v>
      </c>
      <c r="BQ38">
        <v>0.39</v>
      </c>
      <c r="BR38">
        <v>0</v>
      </c>
      <c r="BS38">
        <v>0</v>
      </c>
      <c r="BT38">
        <v>5</v>
      </c>
      <c r="BU38">
        <v>2</v>
      </c>
      <c r="BV38">
        <v>50</v>
      </c>
      <c r="BW38">
        <v>4</v>
      </c>
      <c r="BX38">
        <v>65.8</v>
      </c>
      <c r="BY38">
        <v>28.2</v>
      </c>
    </row>
    <row r="39" spans="1:77">
      <c r="A39" t="s">
        <v>334</v>
      </c>
      <c r="G39" t="s">
        <v>81</v>
      </c>
      <c r="H39" s="115">
        <v>362.57</v>
      </c>
      <c r="I39" s="88">
        <v>184.92999999999998</v>
      </c>
      <c r="J39" s="88">
        <v>13.770000000000001</v>
      </c>
      <c r="K39" s="88">
        <v>44.38</v>
      </c>
      <c r="L39" s="88">
        <v>9.17</v>
      </c>
      <c r="M39" s="116">
        <v>0</v>
      </c>
      <c r="N39" s="115">
        <v>0</v>
      </c>
      <c r="O39" s="88">
        <v>57</v>
      </c>
      <c r="P39" s="88">
        <v>0</v>
      </c>
      <c r="Q39" s="88">
        <v>0</v>
      </c>
      <c r="R39" s="88">
        <v>0</v>
      </c>
      <c r="S39" s="116">
        <v>0</v>
      </c>
      <c r="W39">
        <v>13.22</v>
      </c>
      <c r="X39">
        <v>7.33</v>
      </c>
      <c r="Y39">
        <v>6.04</v>
      </c>
      <c r="Z39">
        <v>26.57</v>
      </c>
      <c r="AA39">
        <v>0.96</v>
      </c>
      <c r="AB39">
        <v>42.86</v>
      </c>
      <c r="AC39">
        <v>28.95</v>
      </c>
      <c r="AD39">
        <v>10.039999999999999</v>
      </c>
      <c r="AE39">
        <v>0</v>
      </c>
      <c r="AF39">
        <v>0</v>
      </c>
      <c r="AG39">
        <v>0</v>
      </c>
      <c r="AH39">
        <v>0</v>
      </c>
      <c r="AI39">
        <v>19.3</v>
      </c>
      <c r="AJ39">
        <v>38.119999999999997</v>
      </c>
      <c r="AK39">
        <v>60.8</v>
      </c>
      <c r="AL39">
        <v>0</v>
      </c>
      <c r="AM39">
        <v>14.48</v>
      </c>
      <c r="AN39">
        <v>0</v>
      </c>
      <c r="AO39">
        <v>32.159999999999997</v>
      </c>
      <c r="AP39">
        <v>22.17</v>
      </c>
      <c r="AQ39">
        <v>21.78</v>
      </c>
      <c r="AR39">
        <v>9.17</v>
      </c>
      <c r="AS39">
        <v>0</v>
      </c>
      <c r="AT39">
        <v>0</v>
      </c>
      <c r="AU39">
        <v>24.12</v>
      </c>
      <c r="AV39">
        <v>115.8</v>
      </c>
      <c r="AW39">
        <v>0.86</v>
      </c>
      <c r="AX39">
        <v>0.36</v>
      </c>
      <c r="AY39">
        <v>0.46</v>
      </c>
      <c r="AZ39">
        <v>0.84</v>
      </c>
      <c r="BA39">
        <v>0.87</v>
      </c>
      <c r="BB39">
        <v>0.92</v>
      </c>
      <c r="BC39">
        <v>0.87</v>
      </c>
      <c r="BD39">
        <v>0.55000000000000004</v>
      </c>
      <c r="BE39">
        <v>0.55000000000000004</v>
      </c>
      <c r="BF39">
        <v>1.35</v>
      </c>
      <c r="BG39">
        <v>0.39</v>
      </c>
      <c r="BH39">
        <v>0.96</v>
      </c>
      <c r="BI39">
        <v>0.39</v>
      </c>
      <c r="BJ39">
        <v>0.39</v>
      </c>
      <c r="BK39">
        <v>0.39</v>
      </c>
      <c r="BL39">
        <v>0.77</v>
      </c>
      <c r="BM39">
        <v>0.48</v>
      </c>
      <c r="BN39">
        <v>2.9</v>
      </c>
      <c r="BO39">
        <v>0.68</v>
      </c>
      <c r="BP39">
        <v>0.57999999999999996</v>
      </c>
      <c r="BQ39">
        <v>0.39</v>
      </c>
      <c r="BR39">
        <v>0</v>
      </c>
      <c r="BS39">
        <v>0</v>
      </c>
      <c r="BT39">
        <v>5</v>
      </c>
      <c r="BU39">
        <v>2</v>
      </c>
      <c r="BV39">
        <v>50</v>
      </c>
      <c r="BW39">
        <v>4</v>
      </c>
      <c r="BX39">
        <v>73.5</v>
      </c>
      <c r="BY39">
        <v>31.5</v>
      </c>
    </row>
    <row r="40" spans="1:77">
      <c r="A40" t="s">
        <v>355</v>
      </c>
      <c r="G40" t="s">
        <v>82</v>
      </c>
      <c r="H40" s="115">
        <v>366.07</v>
      </c>
      <c r="I40" s="88">
        <v>186.42999999999998</v>
      </c>
      <c r="J40" s="88">
        <v>13.770000000000001</v>
      </c>
      <c r="K40" s="88">
        <v>44.38</v>
      </c>
      <c r="L40" s="88">
        <v>9.17</v>
      </c>
      <c r="M40" s="116">
        <v>0</v>
      </c>
      <c r="N40" s="115">
        <v>0</v>
      </c>
      <c r="O40" s="88">
        <v>57</v>
      </c>
      <c r="P40" s="88">
        <v>0</v>
      </c>
      <c r="Q40" s="88">
        <v>0</v>
      </c>
      <c r="R40" s="88">
        <v>0</v>
      </c>
      <c r="S40" s="116">
        <v>0</v>
      </c>
      <c r="W40">
        <v>13.22</v>
      </c>
      <c r="X40">
        <v>7.33</v>
      </c>
      <c r="Y40">
        <v>6.04</v>
      </c>
      <c r="Z40">
        <v>26.57</v>
      </c>
      <c r="AA40">
        <v>0.96</v>
      </c>
      <c r="AB40">
        <v>42.86</v>
      </c>
      <c r="AC40">
        <v>28.95</v>
      </c>
      <c r="AD40">
        <v>10.039999999999999</v>
      </c>
      <c r="AE40">
        <v>0</v>
      </c>
      <c r="AF40">
        <v>0</v>
      </c>
      <c r="AG40">
        <v>0</v>
      </c>
      <c r="AH40">
        <v>0</v>
      </c>
      <c r="AI40">
        <v>19.3</v>
      </c>
      <c r="AJ40">
        <v>38.119999999999997</v>
      </c>
      <c r="AK40">
        <v>60.8</v>
      </c>
      <c r="AL40">
        <v>0</v>
      </c>
      <c r="AM40">
        <v>14.48</v>
      </c>
      <c r="AN40">
        <v>0</v>
      </c>
      <c r="AO40">
        <v>32.159999999999997</v>
      </c>
      <c r="AP40">
        <v>22.17</v>
      </c>
      <c r="AQ40">
        <v>21.78</v>
      </c>
      <c r="AR40">
        <v>9.17</v>
      </c>
      <c r="AS40">
        <v>0</v>
      </c>
      <c r="AT40">
        <v>0</v>
      </c>
      <c r="AU40">
        <v>24.12</v>
      </c>
      <c r="AV40">
        <v>115.8</v>
      </c>
      <c r="AW40">
        <v>0.86</v>
      </c>
      <c r="AX40">
        <v>0.36</v>
      </c>
      <c r="AY40">
        <v>0.46</v>
      </c>
      <c r="AZ40">
        <v>0.84</v>
      </c>
      <c r="BA40">
        <v>0.87</v>
      </c>
      <c r="BB40">
        <v>0.92</v>
      </c>
      <c r="BC40">
        <v>0.87</v>
      </c>
      <c r="BD40">
        <v>0.55000000000000004</v>
      </c>
      <c r="BE40">
        <v>0.55000000000000004</v>
      </c>
      <c r="BF40">
        <v>1.35</v>
      </c>
      <c r="BG40">
        <v>0.39</v>
      </c>
      <c r="BH40">
        <v>0.96</v>
      </c>
      <c r="BI40">
        <v>0.39</v>
      </c>
      <c r="BJ40">
        <v>0.39</v>
      </c>
      <c r="BK40">
        <v>0.39</v>
      </c>
      <c r="BL40">
        <v>0.77</v>
      </c>
      <c r="BM40">
        <v>0.48</v>
      </c>
      <c r="BN40">
        <v>2.9</v>
      </c>
      <c r="BO40">
        <v>0.68</v>
      </c>
      <c r="BP40">
        <v>0.57999999999999996</v>
      </c>
      <c r="BQ40">
        <v>0.39</v>
      </c>
      <c r="BR40">
        <v>0</v>
      </c>
      <c r="BS40">
        <v>0</v>
      </c>
      <c r="BT40">
        <v>5</v>
      </c>
      <c r="BU40">
        <v>2</v>
      </c>
      <c r="BV40">
        <v>50</v>
      </c>
      <c r="BW40">
        <v>4</v>
      </c>
      <c r="BX40">
        <v>77</v>
      </c>
      <c r="BY40">
        <v>33</v>
      </c>
    </row>
    <row r="41" spans="1:77">
      <c r="A41" t="s">
        <v>356</v>
      </c>
      <c r="G41" t="s">
        <v>83</v>
      </c>
      <c r="H41" s="115">
        <v>373.07</v>
      </c>
      <c r="I41" s="88">
        <v>189.42999999999998</v>
      </c>
      <c r="J41" s="88">
        <v>13.770000000000001</v>
      </c>
      <c r="K41" s="88">
        <v>44.38</v>
      </c>
      <c r="L41" s="88">
        <v>9.17</v>
      </c>
      <c r="M41" s="116">
        <v>0</v>
      </c>
      <c r="N41" s="115">
        <v>0</v>
      </c>
      <c r="O41" s="88">
        <v>57</v>
      </c>
      <c r="P41" s="88">
        <v>0</v>
      </c>
      <c r="Q41" s="88">
        <v>0</v>
      </c>
      <c r="R41" s="88">
        <v>0</v>
      </c>
      <c r="S41" s="116">
        <v>0</v>
      </c>
      <c r="W41">
        <v>13.22</v>
      </c>
      <c r="X41">
        <v>7.33</v>
      </c>
      <c r="Y41">
        <v>6.04</v>
      </c>
      <c r="Z41">
        <v>26.57</v>
      </c>
      <c r="AA41">
        <v>0.96</v>
      </c>
      <c r="AB41">
        <v>42.86</v>
      </c>
      <c r="AC41">
        <v>28.95</v>
      </c>
      <c r="AD41">
        <v>10.039999999999999</v>
      </c>
      <c r="AE41">
        <v>0</v>
      </c>
      <c r="AF41">
        <v>0</v>
      </c>
      <c r="AG41">
        <v>0</v>
      </c>
      <c r="AH41">
        <v>0</v>
      </c>
      <c r="AI41">
        <v>19.3</v>
      </c>
      <c r="AJ41">
        <v>38.119999999999997</v>
      </c>
      <c r="AK41">
        <v>60.8</v>
      </c>
      <c r="AL41">
        <v>0</v>
      </c>
      <c r="AM41">
        <v>14.48</v>
      </c>
      <c r="AN41">
        <v>0</v>
      </c>
      <c r="AO41">
        <v>32.159999999999997</v>
      </c>
      <c r="AP41">
        <v>22.17</v>
      </c>
      <c r="AQ41">
        <v>21.78</v>
      </c>
      <c r="AR41">
        <v>9.17</v>
      </c>
      <c r="AS41">
        <v>0</v>
      </c>
      <c r="AT41">
        <v>0</v>
      </c>
      <c r="AU41">
        <v>24.12</v>
      </c>
      <c r="AV41">
        <v>115.8</v>
      </c>
      <c r="AW41">
        <v>0.86</v>
      </c>
      <c r="AX41">
        <v>0.36</v>
      </c>
      <c r="AY41">
        <v>0.46</v>
      </c>
      <c r="AZ41">
        <v>0.84</v>
      </c>
      <c r="BA41">
        <v>0.87</v>
      </c>
      <c r="BB41">
        <v>0.92</v>
      </c>
      <c r="BC41">
        <v>0.87</v>
      </c>
      <c r="BD41">
        <v>0.55000000000000004</v>
      </c>
      <c r="BE41">
        <v>0.55000000000000004</v>
      </c>
      <c r="BF41">
        <v>1.35</v>
      </c>
      <c r="BG41">
        <v>0.39</v>
      </c>
      <c r="BH41">
        <v>0.96</v>
      </c>
      <c r="BI41">
        <v>0.39</v>
      </c>
      <c r="BJ41">
        <v>0.39</v>
      </c>
      <c r="BK41">
        <v>0.39</v>
      </c>
      <c r="BL41">
        <v>0.77</v>
      </c>
      <c r="BM41">
        <v>0.48</v>
      </c>
      <c r="BN41">
        <v>2.9</v>
      </c>
      <c r="BO41">
        <v>0.68</v>
      </c>
      <c r="BP41">
        <v>0.57999999999999996</v>
      </c>
      <c r="BQ41">
        <v>0.39</v>
      </c>
      <c r="BR41">
        <v>0</v>
      </c>
      <c r="BS41">
        <v>0</v>
      </c>
      <c r="BT41">
        <v>5</v>
      </c>
      <c r="BU41">
        <v>2</v>
      </c>
      <c r="BV41">
        <v>50</v>
      </c>
      <c r="BW41">
        <v>4</v>
      </c>
      <c r="BX41">
        <v>84</v>
      </c>
      <c r="BY41">
        <v>36</v>
      </c>
    </row>
    <row r="42" spans="1:77">
      <c r="A42" t="s">
        <v>357</v>
      </c>
      <c r="G42" t="s">
        <v>84</v>
      </c>
      <c r="H42" s="115">
        <v>378.66999999999996</v>
      </c>
      <c r="I42" s="88">
        <v>191.82999999999998</v>
      </c>
      <c r="J42" s="88">
        <v>13.770000000000001</v>
      </c>
      <c r="K42" s="88">
        <v>44.38</v>
      </c>
      <c r="L42" s="88">
        <v>9.17</v>
      </c>
      <c r="M42" s="116">
        <v>0</v>
      </c>
      <c r="N42" s="115">
        <v>0</v>
      </c>
      <c r="O42" s="88">
        <v>57</v>
      </c>
      <c r="P42" s="88">
        <v>0</v>
      </c>
      <c r="Q42" s="88">
        <v>0</v>
      </c>
      <c r="R42" s="88">
        <v>0</v>
      </c>
      <c r="S42" s="116">
        <v>0</v>
      </c>
      <c r="W42">
        <v>13.22</v>
      </c>
      <c r="X42">
        <v>7.33</v>
      </c>
      <c r="Y42">
        <v>6.04</v>
      </c>
      <c r="Z42">
        <v>26.57</v>
      </c>
      <c r="AA42">
        <v>0.96</v>
      </c>
      <c r="AB42">
        <v>42.86</v>
      </c>
      <c r="AC42">
        <v>28.95</v>
      </c>
      <c r="AD42">
        <v>10.039999999999999</v>
      </c>
      <c r="AE42">
        <v>0</v>
      </c>
      <c r="AF42">
        <v>0</v>
      </c>
      <c r="AG42">
        <v>0</v>
      </c>
      <c r="AH42">
        <v>0</v>
      </c>
      <c r="AI42">
        <v>19.3</v>
      </c>
      <c r="AJ42">
        <v>38.119999999999997</v>
      </c>
      <c r="AK42">
        <v>60.8</v>
      </c>
      <c r="AL42">
        <v>0</v>
      </c>
      <c r="AM42">
        <v>14.48</v>
      </c>
      <c r="AN42">
        <v>0</v>
      </c>
      <c r="AO42">
        <v>32.159999999999997</v>
      </c>
      <c r="AP42">
        <v>22.17</v>
      </c>
      <c r="AQ42">
        <v>21.78</v>
      </c>
      <c r="AR42">
        <v>9.17</v>
      </c>
      <c r="AS42">
        <v>0</v>
      </c>
      <c r="AT42">
        <v>0</v>
      </c>
      <c r="AU42">
        <v>24.12</v>
      </c>
      <c r="AV42">
        <v>115.8</v>
      </c>
      <c r="AW42">
        <v>0.86</v>
      </c>
      <c r="AX42">
        <v>0.36</v>
      </c>
      <c r="AY42">
        <v>0.46</v>
      </c>
      <c r="AZ42">
        <v>0.84</v>
      </c>
      <c r="BA42">
        <v>0.87</v>
      </c>
      <c r="BB42">
        <v>0.92</v>
      </c>
      <c r="BC42">
        <v>0.87</v>
      </c>
      <c r="BD42">
        <v>0.55000000000000004</v>
      </c>
      <c r="BE42">
        <v>0.55000000000000004</v>
      </c>
      <c r="BF42">
        <v>1.35</v>
      </c>
      <c r="BG42">
        <v>0.39</v>
      </c>
      <c r="BH42">
        <v>0.96</v>
      </c>
      <c r="BI42">
        <v>0.39</v>
      </c>
      <c r="BJ42">
        <v>0.39</v>
      </c>
      <c r="BK42">
        <v>0.39</v>
      </c>
      <c r="BL42">
        <v>0.77</v>
      </c>
      <c r="BM42">
        <v>0.48</v>
      </c>
      <c r="BN42">
        <v>2.9</v>
      </c>
      <c r="BO42">
        <v>0.68</v>
      </c>
      <c r="BP42">
        <v>0.57999999999999996</v>
      </c>
      <c r="BQ42">
        <v>0.39</v>
      </c>
      <c r="BR42">
        <v>0</v>
      </c>
      <c r="BS42">
        <v>0</v>
      </c>
      <c r="BT42">
        <v>5</v>
      </c>
      <c r="BU42">
        <v>2</v>
      </c>
      <c r="BV42">
        <v>50</v>
      </c>
      <c r="BW42">
        <v>4</v>
      </c>
      <c r="BX42">
        <v>89.6</v>
      </c>
      <c r="BY42">
        <v>38.4</v>
      </c>
    </row>
    <row r="43" spans="1:77">
      <c r="A43" t="s">
        <v>363</v>
      </c>
      <c r="G43" t="s">
        <v>85</v>
      </c>
      <c r="H43" s="115">
        <v>381.47</v>
      </c>
      <c r="I43" s="88">
        <v>193.02999999999997</v>
      </c>
      <c r="J43" s="88">
        <v>13.770000000000001</v>
      </c>
      <c r="K43" s="88">
        <v>44.38</v>
      </c>
      <c r="L43" s="88">
        <v>3.38</v>
      </c>
      <c r="M43" s="116">
        <v>0</v>
      </c>
      <c r="N43" s="115">
        <v>0</v>
      </c>
      <c r="O43" s="88">
        <v>57</v>
      </c>
      <c r="P43" s="88">
        <v>0</v>
      </c>
      <c r="Q43" s="88">
        <v>0</v>
      </c>
      <c r="R43" s="88">
        <v>0</v>
      </c>
      <c r="S43" s="116">
        <v>0</v>
      </c>
      <c r="W43">
        <v>13.22</v>
      </c>
      <c r="X43">
        <v>7.33</v>
      </c>
      <c r="Y43">
        <v>6.04</v>
      </c>
      <c r="Z43">
        <v>26.57</v>
      </c>
      <c r="AA43">
        <v>0.96</v>
      </c>
      <c r="AB43">
        <v>42.86</v>
      </c>
      <c r="AC43">
        <v>28.95</v>
      </c>
      <c r="AD43">
        <v>10.039999999999999</v>
      </c>
      <c r="AE43">
        <v>0</v>
      </c>
      <c r="AF43">
        <v>0</v>
      </c>
      <c r="AG43">
        <v>0</v>
      </c>
      <c r="AH43">
        <v>0</v>
      </c>
      <c r="AI43">
        <v>19.3</v>
      </c>
      <c r="AJ43">
        <v>38.119999999999997</v>
      </c>
      <c r="AK43">
        <v>60.8</v>
      </c>
      <c r="AL43">
        <v>0</v>
      </c>
      <c r="AM43">
        <v>14.48</v>
      </c>
      <c r="AN43">
        <v>0</v>
      </c>
      <c r="AO43">
        <v>32.159999999999997</v>
      </c>
      <c r="AP43">
        <v>22.17</v>
      </c>
      <c r="AQ43">
        <v>21.78</v>
      </c>
      <c r="AR43">
        <v>3.38</v>
      </c>
      <c r="AS43">
        <v>0</v>
      </c>
      <c r="AT43">
        <v>0</v>
      </c>
      <c r="AU43">
        <v>24.12</v>
      </c>
      <c r="AV43">
        <v>115.8</v>
      </c>
      <c r="AW43">
        <v>0.86</v>
      </c>
      <c r="AX43">
        <v>0.36</v>
      </c>
      <c r="AY43">
        <v>0.46</v>
      </c>
      <c r="AZ43">
        <v>0.84</v>
      </c>
      <c r="BA43">
        <v>0.87</v>
      </c>
      <c r="BB43">
        <v>0.92</v>
      </c>
      <c r="BC43">
        <v>0.87</v>
      </c>
      <c r="BD43">
        <v>0.55000000000000004</v>
      </c>
      <c r="BE43">
        <v>0.55000000000000004</v>
      </c>
      <c r="BF43">
        <v>1.35</v>
      </c>
      <c r="BG43">
        <v>0.39</v>
      </c>
      <c r="BH43">
        <v>0.96</v>
      </c>
      <c r="BI43">
        <v>0.39</v>
      </c>
      <c r="BJ43">
        <v>0.39</v>
      </c>
      <c r="BK43">
        <v>0.39</v>
      </c>
      <c r="BL43">
        <v>0.77</v>
      </c>
      <c r="BM43">
        <v>0.48</v>
      </c>
      <c r="BN43">
        <v>2.9</v>
      </c>
      <c r="BO43">
        <v>0.68</v>
      </c>
      <c r="BP43">
        <v>0.57999999999999996</v>
      </c>
      <c r="BQ43">
        <v>0.39</v>
      </c>
      <c r="BR43">
        <v>0</v>
      </c>
      <c r="BS43">
        <v>0</v>
      </c>
      <c r="BT43">
        <v>5</v>
      </c>
      <c r="BU43">
        <v>2</v>
      </c>
      <c r="BV43">
        <v>50</v>
      </c>
      <c r="BW43">
        <v>4</v>
      </c>
      <c r="BX43">
        <v>92.4</v>
      </c>
      <c r="BY43">
        <v>39.6</v>
      </c>
    </row>
    <row r="44" spans="1:77">
      <c r="A44" t="s">
        <v>367</v>
      </c>
      <c r="G44" t="s">
        <v>86</v>
      </c>
      <c r="H44" s="115">
        <v>384.27</v>
      </c>
      <c r="I44" s="88">
        <v>194.22999999999996</v>
      </c>
      <c r="J44" s="88">
        <v>13.770000000000001</v>
      </c>
      <c r="K44" s="88">
        <v>44.38</v>
      </c>
      <c r="L44" s="88">
        <v>3.38</v>
      </c>
      <c r="M44" s="116">
        <v>0</v>
      </c>
      <c r="N44" s="115">
        <v>0</v>
      </c>
      <c r="O44" s="88">
        <v>57</v>
      </c>
      <c r="P44" s="88">
        <v>0</v>
      </c>
      <c r="Q44" s="88">
        <v>0</v>
      </c>
      <c r="R44" s="88">
        <v>0</v>
      </c>
      <c r="S44" s="116">
        <v>0</v>
      </c>
      <c r="W44">
        <v>13.22</v>
      </c>
      <c r="X44">
        <v>7.33</v>
      </c>
      <c r="Y44">
        <v>6.04</v>
      </c>
      <c r="Z44">
        <v>26.57</v>
      </c>
      <c r="AA44">
        <v>0.96</v>
      </c>
      <c r="AB44">
        <v>42.86</v>
      </c>
      <c r="AC44">
        <v>28.95</v>
      </c>
      <c r="AD44">
        <v>10.039999999999999</v>
      </c>
      <c r="AE44">
        <v>0</v>
      </c>
      <c r="AF44">
        <v>0</v>
      </c>
      <c r="AG44">
        <v>0</v>
      </c>
      <c r="AH44">
        <v>0</v>
      </c>
      <c r="AI44">
        <v>19.3</v>
      </c>
      <c r="AJ44">
        <v>38.119999999999997</v>
      </c>
      <c r="AK44">
        <v>60.8</v>
      </c>
      <c r="AL44">
        <v>0</v>
      </c>
      <c r="AM44">
        <v>14.48</v>
      </c>
      <c r="AN44">
        <v>0</v>
      </c>
      <c r="AO44">
        <v>32.159999999999997</v>
      </c>
      <c r="AP44">
        <v>22.17</v>
      </c>
      <c r="AQ44">
        <v>21.78</v>
      </c>
      <c r="AR44">
        <v>3.38</v>
      </c>
      <c r="AS44">
        <v>0</v>
      </c>
      <c r="AT44">
        <v>0</v>
      </c>
      <c r="AU44">
        <v>24.12</v>
      </c>
      <c r="AV44">
        <v>115.8</v>
      </c>
      <c r="AW44">
        <v>0.86</v>
      </c>
      <c r="AX44">
        <v>0.36</v>
      </c>
      <c r="AY44">
        <v>0.46</v>
      </c>
      <c r="AZ44">
        <v>0.84</v>
      </c>
      <c r="BA44">
        <v>0.87</v>
      </c>
      <c r="BB44">
        <v>0.92</v>
      </c>
      <c r="BC44">
        <v>0.87</v>
      </c>
      <c r="BD44">
        <v>0.55000000000000004</v>
      </c>
      <c r="BE44">
        <v>0.55000000000000004</v>
      </c>
      <c r="BF44">
        <v>1.35</v>
      </c>
      <c r="BG44">
        <v>0.39</v>
      </c>
      <c r="BH44">
        <v>0.96</v>
      </c>
      <c r="BI44">
        <v>0.39</v>
      </c>
      <c r="BJ44">
        <v>0.39</v>
      </c>
      <c r="BK44">
        <v>0.39</v>
      </c>
      <c r="BL44">
        <v>0.77</v>
      </c>
      <c r="BM44">
        <v>0.48</v>
      </c>
      <c r="BN44">
        <v>2.9</v>
      </c>
      <c r="BO44">
        <v>0.68</v>
      </c>
      <c r="BP44">
        <v>0.57999999999999996</v>
      </c>
      <c r="BQ44">
        <v>0.39</v>
      </c>
      <c r="BR44">
        <v>0</v>
      </c>
      <c r="BS44">
        <v>0</v>
      </c>
      <c r="BT44">
        <v>5</v>
      </c>
      <c r="BU44">
        <v>2</v>
      </c>
      <c r="BV44">
        <v>50</v>
      </c>
      <c r="BW44">
        <v>4</v>
      </c>
      <c r="BX44">
        <v>95.2</v>
      </c>
      <c r="BY44">
        <v>40.799999999999997</v>
      </c>
    </row>
    <row r="45" spans="1:77">
      <c r="A45" t="s">
        <v>390</v>
      </c>
      <c r="G45" t="s">
        <v>87</v>
      </c>
      <c r="H45" s="115">
        <v>384.27</v>
      </c>
      <c r="I45" s="88">
        <v>194.22999999999996</v>
      </c>
      <c r="J45" s="88">
        <v>13.770000000000001</v>
      </c>
      <c r="K45" s="88">
        <v>44.38</v>
      </c>
      <c r="L45" s="88">
        <v>3.38</v>
      </c>
      <c r="M45" s="116">
        <v>0</v>
      </c>
      <c r="N45" s="115">
        <v>0</v>
      </c>
      <c r="O45" s="88">
        <v>57</v>
      </c>
      <c r="P45" s="88">
        <v>0</v>
      </c>
      <c r="Q45" s="88">
        <v>0</v>
      </c>
      <c r="R45" s="88">
        <v>0</v>
      </c>
      <c r="S45" s="116">
        <v>0</v>
      </c>
      <c r="W45">
        <v>13.22</v>
      </c>
      <c r="X45">
        <v>7.33</v>
      </c>
      <c r="Y45">
        <v>6.04</v>
      </c>
      <c r="Z45">
        <v>26.57</v>
      </c>
      <c r="AA45">
        <v>0.96</v>
      </c>
      <c r="AB45">
        <v>42.86</v>
      </c>
      <c r="AC45">
        <v>28.95</v>
      </c>
      <c r="AD45">
        <v>10.039999999999999</v>
      </c>
      <c r="AE45">
        <v>0</v>
      </c>
      <c r="AF45">
        <v>0</v>
      </c>
      <c r="AG45">
        <v>0</v>
      </c>
      <c r="AH45">
        <v>0</v>
      </c>
      <c r="AI45">
        <v>19.3</v>
      </c>
      <c r="AJ45">
        <v>38.119999999999997</v>
      </c>
      <c r="AK45">
        <v>60.8</v>
      </c>
      <c r="AL45">
        <v>0</v>
      </c>
      <c r="AM45">
        <v>14.48</v>
      </c>
      <c r="AN45">
        <v>0</v>
      </c>
      <c r="AO45">
        <v>32.159999999999997</v>
      </c>
      <c r="AP45">
        <v>22.17</v>
      </c>
      <c r="AQ45">
        <v>21.78</v>
      </c>
      <c r="AR45">
        <v>3.38</v>
      </c>
      <c r="AS45">
        <v>0</v>
      </c>
      <c r="AT45">
        <v>0</v>
      </c>
      <c r="AU45">
        <v>24.12</v>
      </c>
      <c r="AV45">
        <v>115.8</v>
      </c>
      <c r="AW45">
        <v>0.86</v>
      </c>
      <c r="AX45">
        <v>0.36</v>
      </c>
      <c r="AY45">
        <v>0.46</v>
      </c>
      <c r="AZ45">
        <v>0.84</v>
      </c>
      <c r="BA45">
        <v>0.87</v>
      </c>
      <c r="BB45">
        <v>0.92</v>
      </c>
      <c r="BC45">
        <v>0.87</v>
      </c>
      <c r="BD45">
        <v>0.55000000000000004</v>
      </c>
      <c r="BE45">
        <v>0.55000000000000004</v>
      </c>
      <c r="BF45">
        <v>1.35</v>
      </c>
      <c r="BG45">
        <v>0.39</v>
      </c>
      <c r="BH45">
        <v>0.96</v>
      </c>
      <c r="BI45">
        <v>0.39</v>
      </c>
      <c r="BJ45">
        <v>0.39</v>
      </c>
      <c r="BK45">
        <v>0.39</v>
      </c>
      <c r="BL45">
        <v>0.77</v>
      </c>
      <c r="BM45">
        <v>0.48</v>
      </c>
      <c r="BN45">
        <v>2.9</v>
      </c>
      <c r="BO45">
        <v>0.68</v>
      </c>
      <c r="BP45">
        <v>0.57999999999999996</v>
      </c>
      <c r="BQ45">
        <v>0.39</v>
      </c>
      <c r="BR45">
        <v>0</v>
      </c>
      <c r="BS45">
        <v>0</v>
      </c>
      <c r="BT45">
        <v>5</v>
      </c>
      <c r="BU45">
        <v>2</v>
      </c>
      <c r="BV45">
        <v>50</v>
      </c>
      <c r="BW45">
        <v>4</v>
      </c>
      <c r="BX45">
        <v>95.2</v>
      </c>
      <c r="BY45">
        <v>40.799999999999997</v>
      </c>
    </row>
    <row r="46" spans="1:77">
      <c r="A46" t="s">
        <v>391</v>
      </c>
      <c r="G46" t="s">
        <v>88</v>
      </c>
      <c r="H46" s="115">
        <v>407.42999999999995</v>
      </c>
      <c r="I46" s="88">
        <v>194.22999999999996</v>
      </c>
      <c r="J46" s="88">
        <v>13.770000000000001</v>
      </c>
      <c r="K46" s="88">
        <v>44.38</v>
      </c>
      <c r="L46" s="88">
        <v>3.38</v>
      </c>
      <c r="M46" s="116">
        <v>0</v>
      </c>
      <c r="N46" s="115">
        <v>0</v>
      </c>
      <c r="O46" s="88">
        <v>57</v>
      </c>
      <c r="P46" s="88">
        <v>0</v>
      </c>
      <c r="Q46" s="88">
        <v>0</v>
      </c>
      <c r="R46" s="88">
        <v>0</v>
      </c>
      <c r="S46" s="116">
        <v>0</v>
      </c>
      <c r="W46">
        <v>13.22</v>
      </c>
      <c r="X46">
        <v>7.33</v>
      </c>
      <c r="Y46">
        <v>6.04</v>
      </c>
      <c r="Z46">
        <v>26.57</v>
      </c>
      <c r="AA46">
        <v>0.96</v>
      </c>
      <c r="AB46">
        <v>42.86</v>
      </c>
      <c r="AC46">
        <v>28.95</v>
      </c>
      <c r="AD46">
        <v>10.039999999999999</v>
      </c>
      <c r="AE46">
        <v>0</v>
      </c>
      <c r="AF46">
        <v>0</v>
      </c>
      <c r="AG46">
        <v>0</v>
      </c>
      <c r="AH46">
        <v>0</v>
      </c>
      <c r="AI46">
        <v>19.3</v>
      </c>
      <c r="AJ46">
        <v>38.119999999999997</v>
      </c>
      <c r="AK46">
        <v>60.8</v>
      </c>
      <c r="AL46">
        <v>23.16</v>
      </c>
      <c r="AM46">
        <v>14.48</v>
      </c>
      <c r="AN46">
        <v>0</v>
      </c>
      <c r="AO46">
        <v>32.159999999999997</v>
      </c>
      <c r="AP46">
        <v>22.17</v>
      </c>
      <c r="AQ46">
        <v>21.78</v>
      </c>
      <c r="AR46">
        <v>3.38</v>
      </c>
      <c r="AS46">
        <v>0</v>
      </c>
      <c r="AT46">
        <v>0</v>
      </c>
      <c r="AU46">
        <v>24.12</v>
      </c>
      <c r="AV46">
        <v>115.8</v>
      </c>
      <c r="AW46">
        <v>0.86</v>
      </c>
      <c r="AX46">
        <v>0.36</v>
      </c>
      <c r="AY46">
        <v>0.46</v>
      </c>
      <c r="AZ46">
        <v>0.84</v>
      </c>
      <c r="BA46">
        <v>0.87</v>
      </c>
      <c r="BB46">
        <v>0.92</v>
      </c>
      <c r="BC46">
        <v>0.87</v>
      </c>
      <c r="BD46">
        <v>0.55000000000000004</v>
      </c>
      <c r="BE46">
        <v>0.55000000000000004</v>
      </c>
      <c r="BF46">
        <v>1.35</v>
      </c>
      <c r="BG46">
        <v>0.39</v>
      </c>
      <c r="BH46">
        <v>0.96</v>
      </c>
      <c r="BI46">
        <v>0.39</v>
      </c>
      <c r="BJ46">
        <v>0.39</v>
      </c>
      <c r="BK46">
        <v>0.39</v>
      </c>
      <c r="BL46">
        <v>0.77</v>
      </c>
      <c r="BM46">
        <v>0.48</v>
      </c>
      <c r="BN46">
        <v>2.9</v>
      </c>
      <c r="BO46">
        <v>0.68</v>
      </c>
      <c r="BP46">
        <v>0.57999999999999996</v>
      </c>
      <c r="BQ46">
        <v>0.39</v>
      </c>
      <c r="BR46">
        <v>0</v>
      </c>
      <c r="BS46">
        <v>0</v>
      </c>
      <c r="BT46">
        <v>5</v>
      </c>
      <c r="BU46">
        <v>2</v>
      </c>
      <c r="BV46">
        <v>50</v>
      </c>
      <c r="BW46">
        <v>4</v>
      </c>
      <c r="BX46">
        <v>95.2</v>
      </c>
      <c r="BY46">
        <v>40.799999999999997</v>
      </c>
    </row>
    <row r="47" spans="1:77">
      <c r="A47" t="s">
        <v>395</v>
      </c>
      <c r="G47" t="s">
        <v>89</v>
      </c>
      <c r="H47" s="115">
        <v>384.27</v>
      </c>
      <c r="I47" s="88">
        <v>194.22999999999996</v>
      </c>
      <c r="J47" s="88">
        <v>13.770000000000001</v>
      </c>
      <c r="K47" s="88">
        <v>44.38</v>
      </c>
      <c r="L47" s="88">
        <v>3.38</v>
      </c>
      <c r="M47" s="116">
        <v>0</v>
      </c>
      <c r="N47" s="115">
        <v>0</v>
      </c>
      <c r="O47" s="88">
        <v>7</v>
      </c>
      <c r="P47" s="88">
        <v>0</v>
      </c>
      <c r="Q47" s="88">
        <v>0</v>
      </c>
      <c r="R47" s="88">
        <v>0</v>
      </c>
      <c r="S47" s="116">
        <v>0</v>
      </c>
      <c r="W47">
        <v>13.22</v>
      </c>
      <c r="X47">
        <v>7.33</v>
      </c>
      <c r="Y47">
        <v>6.04</v>
      </c>
      <c r="Z47">
        <v>26.57</v>
      </c>
      <c r="AA47">
        <v>0.96</v>
      </c>
      <c r="AB47">
        <v>42.86</v>
      </c>
      <c r="AC47">
        <v>28.95</v>
      </c>
      <c r="AD47">
        <v>10.039999999999999</v>
      </c>
      <c r="AE47">
        <v>0</v>
      </c>
      <c r="AF47">
        <v>0</v>
      </c>
      <c r="AG47">
        <v>0</v>
      </c>
      <c r="AH47">
        <v>0</v>
      </c>
      <c r="AI47">
        <v>19.3</v>
      </c>
      <c r="AJ47">
        <v>38.119999999999997</v>
      </c>
      <c r="AK47">
        <v>60.8</v>
      </c>
      <c r="AL47">
        <v>0</v>
      </c>
      <c r="AM47">
        <v>14.48</v>
      </c>
      <c r="AN47">
        <v>0</v>
      </c>
      <c r="AO47">
        <v>32.159999999999997</v>
      </c>
      <c r="AP47">
        <v>22.17</v>
      </c>
      <c r="AQ47">
        <v>21.78</v>
      </c>
      <c r="AR47">
        <v>3.38</v>
      </c>
      <c r="AS47">
        <v>0</v>
      </c>
      <c r="AT47">
        <v>0</v>
      </c>
      <c r="AU47">
        <v>24.12</v>
      </c>
      <c r="AV47">
        <v>115.8</v>
      </c>
      <c r="AW47">
        <v>0.86</v>
      </c>
      <c r="AX47">
        <v>0.36</v>
      </c>
      <c r="AY47">
        <v>0.46</v>
      </c>
      <c r="AZ47">
        <v>0.84</v>
      </c>
      <c r="BA47">
        <v>0.87</v>
      </c>
      <c r="BB47">
        <v>0.92</v>
      </c>
      <c r="BC47">
        <v>0.87</v>
      </c>
      <c r="BD47">
        <v>0.55000000000000004</v>
      </c>
      <c r="BE47">
        <v>0.55000000000000004</v>
      </c>
      <c r="BF47">
        <v>1.35</v>
      </c>
      <c r="BG47">
        <v>0.39</v>
      </c>
      <c r="BH47">
        <v>0.96</v>
      </c>
      <c r="BI47">
        <v>0.39</v>
      </c>
      <c r="BJ47">
        <v>0.39</v>
      </c>
      <c r="BK47">
        <v>0.39</v>
      </c>
      <c r="BL47">
        <v>0.77</v>
      </c>
      <c r="BM47">
        <v>0.48</v>
      </c>
      <c r="BN47">
        <v>2.9</v>
      </c>
      <c r="BO47">
        <v>0.68</v>
      </c>
      <c r="BP47">
        <v>0.57999999999999996</v>
      </c>
      <c r="BQ47">
        <v>0.39</v>
      </c>
      <c r="BR47">
        <v>0</v>
      </c>
      <c r="BS47">
        <v>0</v>
      </c>
      <c r="BT47">
        <v>5</v>
      </c>
      <c r="BU47">
        <v>2</v>
      </c>
      <c r="BV47">
        <v>0</v>
      </c>
      <c r="BW47">
        <v>4</v>
      </c>
      <c r="BX47">
        <v>95.2</v>
      </c>
      <c r="BY47">
        <v>40.799999999999997</v>
      </c>
    </row>
    <row r="48" spans="1:77">
      <c r="A48" t="s">
        <v>399</v>
      </c>
      <c r="G48" t="s">
        <v>90</v>
      </c>
      <c r="H48" s="115">
        <v>428.65999999999997</v>
      </c>
      <c r="I48" s="88">
        <v>194.22999999999996</v>
      </c>
      <c r="J48" s="88">
        <v>13.770000000000001</v>
      </c>
      <c r="K48" s="88">
        <v>44.38</v>
      </c>
      <c r="L48" s="88">
        <v>3.38</v>
      </c>
      <c r="M48" s="116">
        <v>0</v>
      </c>
      <c r="N48" s="115">
        <v>0</v>
      </c>
      <c r="O48" s="88">
        <v>7</v>
      </c>
      <c r="P48" s="88">
        <v>0</v>
      </c>
      <c r="Q48" s="88">
        <v>0</v>
      </c>
      <c r="R48" s="88">
        <v>0</v>
      </c>
      <c r="S48" s="116">
        <v>0</v>
      </c>
      <c r="W48">
        <v>13.22</v>
      </c>
      <c r="X48">
        <v>7.33</v>
      </c>
      <c r="Y48">
        <v>6.04</v>
      </c>
      <c r="Z48">
        <v>26.57</v>
      </c>
      <c r="AA48">
        <v>0.96</v>
      </c>
      <c r="AB48">
        <v>42.86</v>
      </c>
      <c r="AC48">
        <v>28.95</v>
      </c>
      <c r="AD48">
        <v>10.039999999999999</v>
      </c>
      <c r="AE48">
        <v>0</v>
      </c>
      <c r="AF48">
        <v>0</v>
      </c>
      <c r="AG48">
        <v>0</v>
      </c>
      <c r="AH48">
        <v>0</v>
      </c>
      <c r="AI48">
        <v>19.3</v>
      </c>
      <c r="AJ48">
        <v>38.119999999999997</v>
      </c>
      <c r="AK48">
        <v>60.8</v>
      </c>
      <c r="AL48">
        <v>23.16</v>
      </c>
      <c r="AM48">
        <v>14.48</v>
      </c>
      <c r="AN48">
        <v>0</v>
      </c>
      <c r="AO48">
        <v>32.159999999999997</v>
      </c>
      <c r="AP48">
        <v>22.17</v>
      </c>
      <c r="AQ48">
        <v>21.78</v>
      </c>
      <c r="AR48">
        <v>3.38</v>
      </c>
      <c r="AS48">
        <v>0</v>
      </c>
      <c r="AT48">
        <v>21.23</v>
      </c>
      <c r="AU48">
        <v>24.12</v>
      </c>
      <c r="AV48">
        <v>115.8</v>
      </c>
      <c r="AW48">
        <v>0.86</v>
      </c>
      <c r="AX48">
        <v>0.36</v>
      </c>
      <c r="AY48">
        <v>0.46</v>
      </c>
      <c r="AZ48">
        <v>0.84</v>
      </c>
      <c r="BA48">
        <v>0.87</v>
      </c>
      <c r="BB48">
        <v>0.92</v>
      </c>
      <c r="BC48">
        <v>0.87</v>
      </c>
      <c r="BD48">
        <v>0.55000000000000004</v>
      </c>
      <c r="BE48">
        <v>0.55000000000000004</v>
      </c>
      <c r="BF48">
        <v>1.35</v>
      </c>
      <c r="BG48">
        <v>0.39</v>
      </c>
      <c r="BH48">
        <v>0.96</v>
      </c>
      <c r="BI48">
        <v>0.39</v>
      </c>
      <c r="BJ48">
        <v>0.39</v>
      </c>
      <c r="BK48">
        <v>0.39</v>
      </c>
      <c r="BL48">
        <v>0.77</v>
      </c>
      <c r="BM48">
        <v>0.48</v>
      </c>
      <c r="BN48">
        <v>2.9</v>
      </c>
      <c r="BO48">
        <v>0.68</v>
      </c>
      <c r="BP48">
        <v>0.57999999999999996</v>
      </c>
      <c r="BQ48">
        <v>0.39</v>
      </c>
      <c r="BR48">
        <v>0</v>
      </c>
      <c r="BS48">
        <v>0</v>
      </c>
      <c r="BT48">
        <v>5</v>
      </c>
      <c r="BU48">
        <v>2</v>
      </c>
      <c r="BV48">
        <v>0</v>
      </c>
      <c r="BW48">
        <v>4</v>
      </c>
      <c r="BX48">
        <v>95.2</v>
      </c>
      <c r="BY48">
        <v>40.799999999999997</v>
      </c>
    </row>
    <row r="49" spans="1:77">
      <c r="A49" t="s">
        <v>400</v>
      </c>
      <c r="G49" t="s">
        <v>91</v>
      </c>
      <c r="H49" s="115">
        <v>428.65999999999997</v>
      </c>
      <c r="I49" s="88">
        <v>194.22999999999996</v>
      </c>
      <c r="J49" s="88">
        <v>13.770000000000001</v>
      </c>
      <c r="K49" s="88">
        <v>44.38</v>
      </c>
      <c r="L49" s="88">
        <v>3.38</v>
      </c>
      <c r="M49" s="116">
        <v>0</v>
      </c>
      <c r="N49" s="115">
        <v>0</v>
      </c>
      <c r="O49" s="88">
        <v>7</v>
      </c>
      <c r="P49" s="88">
        <v>0</v>
      </c>
      <c r="Q49" s="88">
        <v>0</v>
      </c>
      <c r="R49" s="88">
        <v>0</v>
      </c>
      <c r="S49" s="116">
        <v>0</v>
      </c>
      <c r="W49">
        <v>13.22</v>
      </c>
      <c r="X49">
        <v>7.33</v>
      </c>
      <c r="Y49">
        <v>6.04</v>
      </c>
      <c r="Z49">
        <v>26.57</v>
      </c>
      <c r="AA49">
        <v>0.96</v>
      </c>
      <c r="AB49">
        <v>42.86</v>
      </c>
      <c r="AC49">
        <v>28.95</v>
      </c>
      <c r="AD49">
        <v>10.039999999999999</v>
      </c>
      <c r="AE49">
        <v>0</v>
      </c>
      <c r="AF49">
        <v>0</v>
      </c>
      <c r="AG49">
        <v>0</v>
      </c>
      <c r="AH49">
        <v>0</v>
      </c>
      <c r="AI49">
        <v>19.3</v>
      </c>
      <c r="AJ49">
        <v>38.119999999999997</v>
      </c>
      <c r="AK49">
        <v>60.8</v>
      </c>
      <c r="AL49">
        <v>23.16</v>
      </c>
      <c r="AM49">
        <v>14.48</v>
      </c>
      <c r="AN49">
        <v>0</v>
      </c>
      <c r="AO49">
        <v>32.159999999999997</v>
      </c>
      <c r="AP49">
        <v>22.17</v>
      </c>
      <c r="AQ49">
        <v>21.78</v>
      </c>
      <c r="AR49">
        <v>3.38</v>
      </c>
      <c r="AS49">
        <v>0</v>
      </c>
      <c r="AT49">
        <v>21.23</v>
      </c>
      <c r="AU49">
        <v>24.12</v>
      </c>
      <c r="AV49">
        <v>115.8</v>
      </c>
      <c r="AW49">
        <v>0.86</v>
      </c>
      <c r="AX49">
        <v>0.36</v>
      </c>
      <c r="AY49">
        <v>0.46</v>
      </c>
      <c r="AZ49">
        <v>0.84</v>
      </c>
      <c r="BA49">
        <v>0.87</v>
      </c>
      <c r="BB49">
        <v>0.92</v>
      </c>
      <c r="BC49">
        <v>0.87</v>
      </c>
      <c r="BD49">
        <v>0.55000000000000004</v>
      </c>
      <c r="BE49">
        <v>0.55000000000000004</v>
      </c>
      <c r="BF49">
        <v>1.35</v>
      </c>
      <c r="BG49">
        <v>0.39</v>
      </c>
      <c r="BH49">
        <v>0.96</v>
      </c>
      <c r="BI49">
        <v>0.39</v>
      </c>
      <c r="BJ49">
        <v>0.39</v>
      </c>
      <c r="BK49">
        <v>0.39</v>
      </c>
      <c r="BL49">
        <v>0.77</v>
      </c>
      <c r="BM49">
        <v>0.48</v>
      </c>
      <c r="BN49">
        <v>2.9</v>
      </c>
      <c r="BO49">
        <v>0.68</v>
      </c>
      <c r="BP49">
        <v>0.57999999999999996</v>
      </c>
      <c r="BQ49">
        <v>0.39</v>
      </c>
      <c r="BR49">
        <v>0</v>
      </c>
      <c r="BS49">
        <v>0</v>
      </c>
      <c r="BT49">
        <v>5</v>
      </c>
      <c r="BU49">
        <v>2</v>
      </c>
      <c r="BV49">
        <v>0</v>
      </c>
      <c r="BW49">
        <v>4</v>
      </c>
      <c r="BX49">
        <v>95.2</v>
      </c>
      <c r="BY49">
        <v>40.799999999999997</v>
      </c>
    </row>
    <row r="50" spans="1:77">
      <c r="A50" t="s">
        <v>401</v>
      </c>
      <c r="G50" t="s">
        <v>92</v>
      </c>
      <c r="H50" s="115">
        <v>428.65999999999997</v>
      </c>
      <c r="I50" s="88">
        <v>194.22999999999996</v>
      </c>
      <c r="J50" s="88">
        <v>13.770000000000001</v>
      </c>
      <c r="K50" s="88">
        <v>44.38</v>
      </c>
      <c r="L50" s="88">
        <v>3.38</v>
      </c>
      <c r="M50" s="116">
        <v>0</v>
      </c>
      <c r="N50" s="115">
        <v>0</v>
      </c>
      <c r="O50" s="88">
        <v>7</v>
      </c>
      <c r="P50" s="88">
        <v>0</v>
      </c>
      <c r="Q50" s="88">
        <v>0</v>
      </c>
      <c r="R50" s="88">
        <v>0</v>
      </c>
      <c r="S50" s="116">
        <v>0</v>
      </c>
      <c r="W50">
        <v>13.22</v>
      </c>
      <c r="X50">
        <v>7.33</v>
      </c>
      <c r="Y50">
        <v>6.04</v>
      </c>
      <c r="Z50">
        <v>26.57</v>
      </c>
      <c r="AA50">
        <v>0.96</v>
      </c>
      <c r="AB50">
        <v>42.86</v>
      </c>
      <c r="AC50">
        <v>28.95</v>
      </c>
      <c r="AD50">
        <v>10.039999999999999</v>
      </c>
      <c r="AE50">
        <v>0</v>
      </c>
      <c r="AF50">
        <v>0</v>
      </c>
      <c r="AG50">
        <v>0</v>
      </c>
      <c r="AH50">
        <v>0</v>
      </c>
      <c r="AI50">
        <v>19.3</v>
      </c>
      <c r="AJ50">
        <v>38.119999999999997</v>
      </c>
      <c r="AK50">
        <v>60.8</v>
      </c>
      <c r="AL50">
        <v>23.16</v>
      </c>
      <c r="AM50">
        <v>14.48</v>
      </c>
      <c r="AN50">
        <v>0</v>
      </c>
      <c r="AO50">
        <v>32.159999999999997</v>
      </c>
      <c r="AP50">
        <v>22.17</v>
      </c>
      <c r="AQ50">
        <v>21.78</v>
      </c>
      <c r="AR50">
        <v>3.38</v>
      </c>
      <c r="AS50">
        <v>0</v>
      </c>
      <c r="AT50">
        <v>21.23</v>
      </c>
      <c r="AU50">
        <v>24.12</v>
      </c>
      <c r="AV50">
        <v>115.8</v>
      </c>
      <c r="AW50">
        <v>0.86</v>
      </c>
      <c r="AX50">
        <v>0.36</v>
      </c>
      <c r="AY50">
        <v>0.46</v>
      </c>
      <c r="AZ50">
        <v>0.84</v>
      </c>
      <c r="BA50">
        <v>0.87</v>
      </c>
      <c r="BB50">
        <v>0.92</v>
      </c>
      <c r="BC50">
        <v>0.87</v>
      </c>
      <c r="BD50">
        <v>0.55000000000000004</v>
      </c>
      <c r="BE50">
        <v>0.55000000000000004</v>
      </c>
      <c r="BF50">
        <v>1.35</v>
      </c>
      <c r="BG50">
        <v>0.39</v>
      </c>
      <c r="BH50">
        <v>0.96</v>
      </c>
      <c r="BI50">
        <v>0.39</v>
      </c>
      <c r="BJ50">
        <v>0.39</v>
      </c>
      <c r="BK50">
        <v>0.39</v>
      </c>
      <c r="BL50">
        <v>0.77</v>
      </c>
      <c r="BM50">
        <v>0.48</v>
      </c>
      <c r="BN50">
        <v>2.9</v>
      </c>
      <c r="BO50">
        <v>0.68</v>
      </c>
      <c r="BP50">
        <v>0.57999999999999996</v>
      </c>
      <c r="BQ50">
        <v>0.39</v>
      </c>
      <c r="BR50">
        <v>0</v>
      </c>
      <c r="BS50">
        <v>0</v>
      </c>
      <c r="BT50">
        <v>5</v>
      </c>
      <c r="BU50">
        <v>2</v>
      </c>
      <c r="BV50">
        <v>0</v>
      </c>
      <c r="BW50">
        <v>4</v>
      </c>
      <c r="BX50">
        <v>95.2</v>
      </c>
      <c r="BY50">
        <v>40.799999999999997</v>
      </c>
    </row>
    <row r="51" spans="1:77">
      <c r="A51" t="s">
        <v>403</v>
      </c>
      <c r="G51" t="s">
        <v>93</v>
      </c>
      <c r="H51" s="115">
        <v>452.78999999999996</v>
      </c>
      <c r="I51" s="88">
        <v>194.22999999999996</v>
      </c>
      <c r="J51" s="88">
        <v>13.770000000000001</v>
      </c>
      <c r="K51" s="88">
        <v>20.260000000000002</v>
      </c>
      <c r="L51" s="88">
        <v>3.38</v>
      </c>
      <c r="M51" s="116">
        <v>0</v>
      </c>
      <c r="N51" s="115">
        <v>0</v>
      </c>
      <c r="O51" s="88">
        <v>7</v>
      </c>
      <c r="P51" s="88">
        <v>0</v>
      </c>
      <c r="Q51" s="88">
        <v>0</v>
      </c>
      <c r="R51" s="88">
        <v>0</v>
      </c>
      <c r="S51" s="116">
        <v>0</v>
      </c>
      <c r="W51">
        <v>13.22</v>
      </c>
      <c r="X51">
        <v>7.33</v>
      </c>
      <c r="Y51">
        <v>6.04</v>
      </c>
      <c r="Z51">
        <v>26.57</v>
      </c>
      <c r="AA51">
        <v>0.96</v>
      </c>
      <c r="AB51">
        <v>42.86</v>
      </c>
      <c r="AC51">
        <v>28.95</v>
      </c>
      <c r="AD51">
        <v>10.039999999999999</v>
      </c>
      <c r="AE51">
        <v>0</v>
      </c>
      <c r="AF51">
        <v>0</v>
      </c>
      <c r="AG51">
        <v>0</v>
      </c>
      <c r="AH51">
        <v>0</v>
      </c>
      <c r="AI51">
        <v>19.3</v>
      </c>
      <c r="AJ51">
        <v>38.119999999999997</v>
      </c>
      <c r="AK51">
        <v>60.8</v>
      </c>
      <c r="AL51">
        <v>23.16</v>
      </c>
      <c r="AM51">
        <v>14.48</v>
      </c>
      <c r="AN51">
        <v>0</v>
      </c>
      <c r="AO51">
        <v>32.159999999999997</v>
      </c>
      <c r="AP51">
        <v>22.17</v>
      </c>
      <c r="AQ51">
        <v>21.78</v>
      </c>
      <c r="AR51">
        <v>3.38</v>
      </c>
      <c r="AS51">
        <v>0</v>
      </c>
      <c r="AT51">
        <v>45.36</v>
      </c>
      <c r="AU51">
        <v>0</v>
      </c>
      <c r="AV51">
        <v>115.8</v>
      </c>
      <c r="AW51">
        <v>0.86</v>
      </c>
      <c r="AX51">
        <v>0.36</v>
      </c>
      <c r="AY51">
        <v>0.46</v>
      </c>
      <c r="AZ51">
        <v>0.84</v>
      </c>
      <c r="BA51">
        <v>0.87</v>
      </c>
      <c r="BB51">
        <v>0.92</v>
      </c>
      <c r="BC51">
        <v>0.87</v>
      </c>
      <c r="BD51">
        <v>0.55000000000000004</v>
      </c>
      <c r="BE51">
        <v>0.55000000000000004</v>
      </c>
      <c r="BF51">
        <v>1.35</v>
      </c>
      <c r="BG51">
        <v>0.39</v>
      </c>
      <c r="BH51">
        <v>0.96</v>
      </c>
      <c r="BI51">
        <v>0.39</v>
      </c>
      <c r="BJ51">
        <v>0.39</v>
      </c>
      <c r="BK51">
        <v>0.39</v>
      </c>
      <c r="BL51">
        <v>0.77</v>
      </c>
      <c r="BM51">
        <v>0.48</v>
      </c>
      <c r="BN51">
        <v>2.9</v>
      </c>
      <c r="BO51">
        <v>0.68</v>
      </c>
      <c r="BP51">
        <v>0.57999999999999996</v>
      </c>
      <c r="BQ51">
        <v>0.39</v>
      </c>
      <c r="BR51">
        <v>0</v>
      </c>
      <c r="BS51">
        <v>0</v>
      </c>
      <c r="BT51">
        <v>5</v>
      </c>
      <c r="BU51">
        <v>2</v>
      </c>
      <c r="BV51">
        <v>0</v>
      </c>
      <c r="BW51">
        <v>4</v>
      </c>
      <c r="BX51">
        <v>95.2</v>
      </c>
      <c r="BY51">
        <v>40.799999999999997</v>
      </c>
    </row>
    <row r="52" spans="1:77">
      <c r="A52" t="s">
        <v>404</v>
      </c>
      <c r="G52" t="s">
        <v>94</v>
      </c>
      <c r="H52" s="115">
        <v>452.78999999999996</v>
      </c>
      <c r="I52" s="88">
        <v>194.22999999999996</v>
      </c>
      <c r="J52" s="88">
        <v>13.770000000000001</v>
      </c>
      <c r="K52" s="88">
        <v>20.260000000000002</v>
      </c>
      <c r="L52" s="88">
        <v>3.38</v>
      </c>
      <c r="M52" s="116">
        <v>0</v>
      </c>
      <c r="N52" s="115">
        <v>0</v>
      </c>
      <c r="O52" s="88">
        <v>7</v>
      </c>
      <c r="P52" s="88">
        <v>0</v>
      </c>
      <c r="Q52" s="88">
        <v>0</v>
      </c>
      <c r="R52" s="88">
        <v>0</v>
      </c>
      <c r="S52" s="116">
        <v>0</v>
      </c>
      <c r="W52">
        <v>13.22</v>
      </c>
      <c r="X52">
        <v>7.33</v>
      </c>
      <c r="Y52">
        <v>6.04</v>
      </c>
      <c r="Z52">
        <v>26.57</v>
      </c>
      <c r="AA52">
        <v>0.96</v>
      </c>
      <c r="AB52">
        <v>42.86</v>
      </c>
      <c r="AC52">
        <v>28.95</v>
      </c>
      <c r="AD52">
        <v>10.039999999999999</v>
      </c>
      <c r="AE52">
        <v>0</v>
      </c>
      <c r="AF52">
        <v>0</v>
      </c>
      <c r="AG52">
        <v>0</v>
      </c>
      <c r="AH52">
        <v>0</v>
      </c>
      <c r="AI52">
        <v>19.3</v>
      </c>
      <c r="AJ52">
        <v>38.119999999999997</v>
      </c>
      <c r="AK52">
        <v>60.8</v>
      </c>
      <c r="AL52">
        <v>23.16</v>
      </c>
      <c r="AM52">
        <v>14.48</v>
      </c>
      <c r="AN52">
        <v>0</v>
      </c>
      <c r="AO52">
        <v>32.159999999999997</v>
      </c>
      <c r="AP52">
        <v>22.17</v>
      </c>
      <c r="AQ52">
        <v>21.78</v>
      </c>
      <c r="AR52">
        <v>3.38</v>
      </c>
      <c r="AS52">
        <v>0</v>
      </c>
      <c r="AT52">
        <v>45.36</v>
      </c>
      <c r="AU52">
        <v>0</v>
      </c>
      <c r="AV52">
        <v>115.8</v>
      </c>
      <c r="AW52">
        <v>0.86</v>
      </c>
      <c r="AX52">
        <v>0.36</v>
      </c>
      <c r="AY52">
        <v>0.46</v>
      </c>
      <c r="AZ52">
        <v>0.84</v>
      </c>
      <c r="BA52">
        <v>0.87</v>
      </c>
      <c r="BB52">
        <v>0.92</v>
      </c>
      <c r="BC52">
        <v>0.87</v>
      </c>
      <c r="BD52">
        <v>0.55000000000000004</v>
      </c>
      <c r="BE52">
        <v>0.55000000000000004</v>
      </c>
      <c r="BF52">
        <v>1.35</v>
      </c>
      <c r="BG52">
        <v>0.39</v>
      </c>
      <c r="BH52">
        <v>0.96</v>
      </c>
      <c r="BI52">
        <v>0.39</v>
      </c>
      <c r="BJ52">
        <v>0.39</v>
      </c>
      <c r="BK52">
        <v>0.39</v>
      </c>
      <c r="BL52">
        <v>0.77</v>
      </c>
      <c r="BM52">
        <v>0.48</v>
      </c>
      <c r="BN52">
        <v>2.9</v>
      </c>
      <c r="BO52">
        <v>0.68</v>
      </c>
      <c r="BP52">
        <v>0.57999999999999996</v>
      </c>
      <c r="BQ52">
        <v>0.39</v>
      </c>
      <c r="BR52">
        <v>0</v>
      </c>
      <c r="BS52">
        <v>0</v>
      </c>
      <c r="BT52">
        <v>5</v>
      </c>
      <c r="BU52">
        <v>2</v>
      </c>
      <c r="BV52">
        <v>0</v>
      </c>
      <c r="BW52">
        <v>4</v>
      </c>
      <c r="BX52">
        <v>95.2</v>
      </c>
      <c r="BY52">
        <v>40.799999999999997</v>
      </c>
    </row>
    <row r="53" spans="1:77">
      <c r="A53" t="s">
        <v>448</v>
      </c>
      <c r="G53" t="s">
        <v>95</v>
      </c>
      <c r="H53" s="115">
        <v>429.63</v>
      </c>
      <c r="I53" s="88">
        <v>194.22999999999996</v>
      </c>
      <c r="J53" s="88">
        <v>13.770000000000001</v>
      </c>
      <c r="K53" s="88">
        <v>20.260000000000002</v>
      </c>
      <c r="L53" s="88">
        <v>3.38</v>
      </c>
      <c r="M53" s="116">
        <v>0</v>
      </c>
      <c r="N53" s="115">
        <v>0</v>
      </c>
      <c r="O53" s="88">
        <v>7</v>
      </c>
      <c r="P53" s="88">
        <v>0</v>
      </c>
      <c r="Q53" s="88">
        <v>0</v>
      </c>
      <c r="R53" s="88">
        <v>0</v>
      </c>
      <c r="S53" s="116">
        <v>0</v>
      </c>
      <c r="W53">
        <v>13.22</v>
      </c>
      <c r="X53">
        <v>7.33</v>
      </c>
      <c r="Y53">
        <v>6.04</v>
      </c>
      <c r="Z53">
        <v>26.57</v>
      </c>
      <c r="AA53">
        <v>0.96</v>
      </c>
      <c r="AB53">
        <v>42.86</v>
      </c>
      <c r="AC53">
        <v>28.95</v>
      </c>
      <c r="AD53">
        <v>10.039999999999999</v>
      </c>
      <c r="AE53">
        <v>0</v>
      </c>
      <c r="AF53">
        <v>0</v>
      </c>
      <c r="AG53">
        <v>0</v>
      </c>
      <c r="AH53">
        <v>0</v>
      </c>
      <c r="AI53">
        <v>19.3</v>
      </c>
      <c r="AJ53">
        <v>38.119999999999997</v>
      </c>
      <c r="AK53">
        <v>60.8</v>
      </c>
      <c r="AL53">
        <v>0</v>
      </c>
      <c r="AM53">
        <v>14.48</v>
      </c>
      <c r="AN53">
        <v>0</v>
      </c>
      <c r="AO53">
        <v>32.159999999999997</v>
      </c>
      <c r="AP53">
        <v>22.17</v>
      </c>
      <c r="AQ53">
        <v>21.78</v>
      </c>
      <c r="AR53">
        <v>3.38</v>
      </c>
      <c r="AS53">
        <v>0</v>
      </c>
      <c r="AT53">
        <v>45.36</v>
      </c>
      <c r="AU53">
        <v>0</v>
      </c>
      <c r="AV53">
        <v>115.8</v>
      </c>
      <c r="AW53">
        <v>0.86</v>
      </c>
      <c r="AX53">
        <v>0.36</v>
      </c>
      <c r="AY53">
        <v>0.46</v>
      </c>
      <c r="AZ53">
        <v>0.84</v>
      </c>
      <c r="BA53">
        <v>0.87</v>
      </c>
      <c r="BB53">
        <v>0.92</v>
      </c>
      <c r="BC53">
        <v>0.87</v>
      </c>
      <c r="BD53">
        <v>0.55000000000000004</v>
      </c>
      <c r="BE53">
        <v>0.55000000000000004</v>
      </c>
      <c r="BF53">
        <v>1.35</v>
      </c>
      <c r="BG53">
        <v>0.39</v>
      </c>
      <c r="BH53">
        <v>0.96</v>
      </c>
      <c r="BI53">
        <v>0.39</v>
      </c>
      <c r="BJ53">
        <v>0.39</v>
      </c>
      <c r="BK53">
        <v>0.39</v>
      </c>
      <c r="BL53">
        <v>0.77</v>
      </c>
      <c r="BM53">
        <v>0.48</v>
      </c>
      <c r="BN53">
        <v>2.9</v>
      </c>
      <c r="BO53">
        <v>0.68</v>
      </c>
      <c r="BP53">
        <v>0.57999999999999996</v>
      </c>
      <c r="BQ53">
        <v>0.39</v>
      </c>
      <c r="BR53">
        <v>0</v>
      </c>
      <c r="BS53">
        <v>0</v>
      </c>
      <c r="BT53">
        <v>5</v>
      </c>
      <c r="BU53">
        <v>2</v>
      </c>
      <c r="BV53">
        <v>0</v>
      </c>
      <c r="BW53">
        <v>4</v>
      </c>
      <c r="BX53">
        <v>95.2</v>
      </c>
      <c r="BY53">
        <v>40.799999999999997</v>
      </c>
    </row>
    <row r="54" spans="1:77">
      <c r="A54" t="s">
        <v>447</v>
      </c>
      <c r="G54" t="s">
        <v>96</v>
      </c>
      <c r="H54" s="115">
        <v>413.21999999999997</v>
      </c>
      <c r="I54" s="88">
        <v>194.22999999999996</v>
      </c>
      <c r="J54" s="88">
        <v>13.770000000000001</v>
      </c>
      <c r="K54" s="88">
        <v>20.260000000000002</v>
      </c>
      <c r="L54" s="88">
        <v>3.38</v>
      </c>
      <c r="M54" s="116">
        <v>0</v>
      </c>
      <c r="N54" s="115">
        <v>0</v>
      </c>
      <c r="O54" s="88">
        <v>7</v>
      </c>
      <c r="P54" s="88">
        <v>0</v>
      </c>
      <c r="Q54" s="88">
        <v>0</v>
      </c>
      <c r="R54" s="88">
        <v>0</v>
      </c>
      <c r="S54" s="116">
        <v>0</v>
      </c>
      <c r="W54">
        <v>13.22</v>
      </c>
      <c r="X54">
        <v>7.33</v>
      </c>
      <c r="Y54">
        <v>6.04</v>
      </c>
      <c r="Z54">
        <v>26.57</v>
      </c>
      <c r="AA54">
        <v>0.96</v>
      </c>
      <c r="AB54">
        <v>42.86</v>
      </c>
      <c r="AC54">
        <v>28.95</v>
      </c>
      <c r="AD54">
        <v>10.039999999999999</v>
      </c>
      <c r="AE54">
        <v>0</v>
      </c>
      <c r="AF54">
        <v>0</v>
      </c>
      <c r="AG54">
        <v>0</v>
      </c>
      <c r="AH54">
        <v>0</v>
      </c>
      <c r="AI54">
        <v>19.3</v>
      </c>
      <c r="AJ54">
        <v>38.119999999999997</v>
      </c>
      <c r="AK54">
        <v>60.8</v>
      </c>
      <c r="AL54">
        <v>0</v>
      </c>
      <c r="AM54">
        <v>14.48</v>
      </c>
      <c r="AN54">
        <v>0</v>
      </c>
      <c r="AO54">
        <v>32.159999999999997</v>
      </c>
      <c r="AP54">
        <v>22.17</v>
      </c>
      <c r="AQ54">
        <v>21.78</v>
      </c>
      <c r="AR54">
        <v>3.38</v>
      </c>
      <c r="AS54">
        <v>0</v>
      </c>
      <c r="AT54">
        <v>28.95</v>
      </c>
      <c r="AU54">
        <v>0</v>
      </c>
      <c r="AV54">
        <v>115.8</v>
      </c>
      <c r="AW54">
        <v>0.86</v>
      </c>
      <c r="AX54">
        <v>0.36</v>
      </c>
      <c r="AY54">
        <v>0.46</v>
      </c>
      <c r="AZ54">
        <v>0.84</v>
      </c>
      <c r="BA54">
        <v>0.87</v>
      </c>
      <c r="BB54">
        <v>0.92</v>
      </c>
      <c r="BC54">
        <v>0.87</v>
      </c>
      <c r="BD54">
        <v>0.55000000000000004</v>
      </c>
      <c r="BE54">
        <v>0.55000000000000004</v>
      </c>
      <c r="BF54">
        <v>1.35</v>
      </c>
      <c r="BG54">
        <v>0.39</v>
      </c>
      <c r="BH54">
        <v>0.96</v>
      </c>
      <c r="BI54">
        <v>0.39</v>
      </c>
      <c r="BJ54">
        <v>0.39</v>
      </c>
      <c r="BK54">
        <v>0.39</v>
      </c>
      <c r="BL54">
        <v>0.77</v>
      </c>
      <c r="BM54">
        <v>0.48</v>
      </c>
      <c r="BN54">
        <v>2.9</v>
      </c>
      <c r="BO54">
        <v>0.68</v>
      </c>
      <c r="BP54">
        <v>0.57999999999999996</v>
      </c>
      <c r="BQ54">
        <v>0.39</v>
      </c>
      <c r="BR54">
        <v>0</v>
      </c>
      <c r="BS54">
        <v>0</v>
      </c>
      <c r="BT54">
        <v>5</v>
      </c>
      <c r="BU54">
        <v>2</v>
      </c>
      <c r="BV54">
        <v>0</v>
      </c>
      <c r="BW54">
        <v>4</v>
      </c>
      <c r="BX54">
        <v>95.2</v>
      </c>
      <c r="BY54">
        <v>40.799999999999997</v>
      </c>
    </row>
    <row r="55" spans="1:77">
      <c r="A55" t="s">
        <v>449</v>
      </c>
      <c r="G55" t="s">
        <v>97</v>
      </c>
      <c r="H55" s="115">
        <v>413.21999999999997</v>
      </c>
      <c r="I55" s="88">
        <v>194.22999999999996</v>
      </c>
      <c r="J55" s="88">
        <v>13.770000000000001</v>
      </c>
      <c r="K55" s="88">
        <v>20.260000000000002</v>
      </c>
      <c r="L55" s="88">
        <v>3.38</v>
      </c>
      <c r="M55" s="116">
        <v>0</v>
      </c>
      <c r="N55" s="115">
        <v>0</v>
      </c>
      <c r="O55" s="88">
        <v>7</v>
      </c>
      <c r="P55" s="88">
        <v>0</v>
      </c>
      <c r="Q55" s="88">
        <v>0</v>
      </c>
      <c r="R55" s="88">
        <v>0</v>
      </c>
      <c r="S55" s="116">
        <v>0</v>
      </c>
      <c r="W55">
        <v>13.22</v>
      </c>
      <c r="X55">
        <v>7.33</v>
      </c>
      <c r="Y55">
        <v>6.04</v>
      </c>
      <c r="Z55">
        <v>26.57</v>
      </c>
      <c r="AA55">
        <v>0.96</v>
      </c>
      <c r="AB55">
        <v>42.86</v>
      </c>
      <c r="AC55">
        <v>28.95</v>
      </c>
      <c r="AD55">
        <v>10.039999999999999</v>
      </c>
      <c r="AE55">
        <v>0</v>
      </c>
      <c r="AF55">
        <v>0</v>
      </c>
      <c r="AG55">
        <v>0</v>
      </c>
      <c r="AH55">
        <v>0</v>
      </c>
      <c r="AI55">
        <v>19.3</v>
      </c>
      <c r="AJ55">
        <v>38.119999999999997</v>
      </c>
      <c r="AK55">
        <v>60.8</v>
      </c>
      <c r="AL55">
        <v>0</v>
      </c>
      <c r="AM55">
        <v>14.48</v>
      </c>
      <c r="AN55">
        <v>0</v>
      </c>
      <c r="AO55">
        <v>32.159999999999997</v>
      </c>
      <c r="AP55">
        <v>22.17</v>
      </c>
      <c r="AQ55">
        <v>21.78</v>
      </c>
      <c r="AR55">
        <v>3.38</v>
      </c>
      <c r="AS55">
        <v>0</v>
      </c>
      <c r="AT55">
        <v>28.95</v>
      </c>
      <c r="AU55">
        <v>0</v>
      </c>
      <c r="AV55">
        <v>115.8</v>
      </c>
      <c r="AW55">
        <v>0.86</v>
      </c>
      <c r="AX55">
        <v>0.36</v>
      </c>
      <c r="AY55">
        <v>0.46</v>
      </c>
      <c r="AZ55">
        <v>0.84</v>
      </c>
      <c r="BA55">
        <v>0.87</v>
      </c>
      <c r="BB55">
        <v>0.92</v>
      </c>
      <c r="BC55">
        <v>0.87</v>
      </c>
      <c r="BD55">
        <v>0.55000000000000004</v>
      </c>
      <c r="BE55">
        <v>0.55000000000000004</v>
      </c>
      <c r="BF55">
        <v>1.35</v>
      </c>
      <c r="BG55">
        <v>0.39</v>
      </c>
      <c r="BH55">
        <v>0.96</v>
      </c>
      <c r="BI55">
        <v>0.39</v>
      </c>
      <c r="BJ55">
        <v>0.39</v>
      </c>
      <c r="BK55">
        <v>0.39</v>
      </c>
      <c r="BL55">
        <v>0.77</v>
      </c>
      <c r="BM55">
        <v>0.48</v>
      </c>
      <c r="BN55">
        <v>2.9</v>
      </c>
      <c r="BO55">
        <v>0.68</v>
      </c>
      <c r="BP55">
        <v>0.57999999999999996</v>
      </c>
      <c r="BQ55">
        <v>0.39</v>
      </c>
      <c r="BR55">
        <v>0</v>
      </c>
      <c r="BS55">
        <v>0</v>
      </c>
      <c r="BT55">
        <v>5</v>
      </c>
      <c r="BU55">
        <v>2</v>
      </c>
      <c r="BV55">
        <v>0</v>
      </c>
      <c r="BW55">
        <v>4</v>
      </c>
      <c r="BX55">
        <v>95.2</v>
      </c>
      <c r="BY55">
        <v>40.799999999999997</v>
      </c>
    </row>
    <row r="56" spans="1:77">
      <c r="A56" t="s">
        <v>449</v>
      </c>
      <c r="G56" t="s">
        <v>98</v>
      </c>
      <c r="H56" s="115">
        <v>411.82</v>
      </c>
      <c r="I56" s="88">
        <v>193.63</v>
      </c>
      <c r="J56" s="88">
        <v>13.770000000000001</v>
      </c>
      <c r="K56" s="88">
        <v>20.260000000000002</v>
      </c>
      <c r="L56" s="88">
        <v>3.38</v>
      </c>
      <c r="M56" s="116">
        <v>0</v>
      </c>
      <c r="N56" s="115">
        <v>0</v>
      </c>
      <c r="O56" s="88">
        <v>7</v>
      </c>
      <c r="P56" s="88">
        <v>0</v>
      </c>
      <c r="Q56" s="88">
        <v>0</v>
      </c>
      <c r="R56" s="88">
        <v>0</v>
      </c>
      <c r="S56" s="116">
        <v>0</v>
      </c>
      <c r="W56">
        <v>13.22</v>
      </c>
      <c r="X56">
        <v>7.33</v>
      </c>
      <c r="Y56">
        <v>6.04</v>
      </c>
      <c r="Z56">
        <v>26.57</v>
      </c>
      <c r="AA56">
        <v>0.96</v>
      </c>
      <c r="AB56">
        <v>42.86</v>
      </c>
      <c r="AC56">
        <v>28.95</v>
      </c>
      <c r="AD56">
        <v>10.039999999999999</v>
      </c>
      <c r="AE56">
        <v>0</v>
      </c>
      <c r="AF56">
        <v>0</v>
      </c>
      <c r="AG56">
        <v>0</v>
      </c>
      <c r="AH56">
        <v>0</v>
      </c>
      <c r="AI56">
        <v>19.3</v>
      </c>
      <c r="AJ56">
        <v>38.119999999999997</v>
      </c>
      <c r="AK56">
        <v>60.8</v>
      </c>
      <c r="AL56">
        <v>0</v>
      </c>
      <c r="AM56">
        <v>14.48</v>
      </c>
      <c r="AN56">
        <v>0</v>
      </c>
      <c r="AO56">
        <v>32.159999999999997</v>
      </c>
      <c r="AP56">
        <v>22.17</v>
      </c>
      <c r="AQ56">
        <v>21.78</v>
      </c>
      <c r="AR56">
        <v>3.38</v>
      </c>
      <c r="AS56">
        <v>0</v>
      </c>
      <c r="AT56">
        <v>28.95</v>
      </c>
      <c r="AU56">
        <v>0</v>
      </c>
      <c r="AV56">
        <v>115.8</v>
      </c>
      <c r="AW56">
        <v>0.86</v>
      </c>
      <c r="AX56">
        <v>0.36</v>
      </c>
      <c r="AY56">
        <v>0.46</v>
      </c>
      <c r="AZ56">
        <v>0.84</v>
      </c>
      <c r="BA56">
        <v>0.87</v>
      </c>
      <c r="BB56">
        <v>0.92</v>
      </c>
      <c r="BC56">
        <v>0.87</v>
      </c>
      <c r="BD56">
        <v>0.55000000000000004</v>
      </c>
      <c r="BE56">
        <v>0.55000000000000004</v>
      </c>
      <c r="BF56">
        <v>1.35</v>
      </c>
      <c r="BG56">
        <v>0.39</v>
      </c>
      <c r="BH56">
        <v>0.96</v>
      </c>
      <c r="BI56">
        <v>0.39</v>
      </c>
      <c r="BJ56">
        <v>0.39</v>
      </c>
      <c r="BK56">
        <v>0.39</v>
      </c>
      <c r="BL56">
        <v>0.77</v>
      </c>
      <c r="BM56">
        <v>0.48</v>
      </c>
      <c r="BN56">
        <v>2.9</v>
      </c>
      <c r="BO56">
        <v>0.68</v>
      </c>
      <c r="BP56">
        <v>0.57999999999999996</v>
      </c>
      <c r="BQ56">
        <v>0.39</v>
      </c>
      <c r="BR56">
        <v>0</v>
      </c>
      <c r="BS56">
        <v>0</v>
      </c>
      <c r="BT56">
        <v>5</v>
      </c>
      <c r="BU56">
        <v>2</v>
      </c>
      <c r="BV56">
        <v>0</v>
      </c>
      <c r="BW56">
        <v>4</v>
      </c>
      <c r="BX56">
        <v>93.8</v>
      </c>
      <c r="BY56">
        <v>40.200000000000003</v>
      </c>
    </row>
    <row r="57" spans="1:77">
      <c r="G57" t="s">
        <v>99</v>
      </c>
      <c r="H57" s="115">
        <v>382.87</v>
      </c>
      <c r="I57" s="88">
        <v>193.63</v>
      </c>
      <c r="J57" s="88">
        <v>13.770000000000001</v>
      </c>
      <c r="K57" s="88">
        <v>20.260000000000002</v>
      </c>
      <c r="L57" s="88">
        <v>3.38</v>
      </c>
      <c r="M57" s="116">
        <v>0</v>
      </c>
      <c r="N57" s="115">
        <v>0</v>
      </c>
      <c r="O57" s="88">
        <v>7</v>
      </c>
      <c r="P57" s="88">
        <v>0</v>
      </c>
      <c r="Q57" s="88">
        <v>0</v>
      </c>
      <c r="R57" s="88">
        <v>0</v>
      </c>
      <c r="S57" s="116">
        <v>0</v>
      </c>
      <c r="W57">
        <v>13.22</v>
      </c>
      <c r="X57">
        <v>7.33</v>
      </c>
      <c r="Y57">
        <v>6.04</v>
      </c>
      <c r="Z57">
        <v>26.57</v>
      </c>
      <c r="AA57">
        <v>0.96</v>
      </c>
      <c r="AB57">
        <v>42.86</v>
      </c>
      <c r="AC57">
        <v>28.95</v>
      </c>
      <c r="AD57">
        <v>10.039999999999999</v>
      </c>
      <c r="AE57">
        <v>0</v>
      </c>
      <c r="AF57">
        <v>0</v>
      </c>
      <c r="AG57">
        <v>0</v>
      </c>
      <c r="AH57">
        <v>0</v>
      </c>
      <c r="AI57">
        <v>19.3</v>
      </c>
      <c r="AJ57">
        <v>38.119999999999997</v>
      </c>
      <c r="AK57">
        <v>60.8</v>
      </c>
      <c r="AL57">
        <v>0</v>
      </c>
      <c r="AM57">
        <v>14.48</v>
      </c>
      <c r="AN57">
        <v>0</v>
      </c>
      <c r="AO57">
        <v>32.159999999999997</v>
      </c>
      <c r="AP57">
        <v>22.17</v>
      </c>
      <c r="AQ57">
        <v>21.78</v>
      </c>
      <c r="AR57">
        <v>3.38</v>
      </c>
      <c r="AS57">
        <v>0</v>
      </c>
      <c r="AT57">
        <v>0</v>
      </c>
      <c r="AU57">
        <v>0</v>
      </c>
      <c r="AV57">
        <v>115.8</v>
      </c>
      <c r="AW57">
        <v>0.86</v>
      </c>
      <c r="AX57">
        <v>0.36</v>
      </c>
      <c r="AY57">
        <v>0.46</v>
      </c>
      <c r="AZ57">
        <v>0.84</v>
      </c>
      <c r="BA57">
        <v>0.87</v>
      </c>
      <c r="BB57">
        <v>0.92</v>
      </c>
      <c r="BC57">
        <v>0.87</v>
      </c>
      <c r="BD57">
        <v>0.55000000000000004</v>
      </c>
      <c r="BE57">
        <v>0.55000000000000004</v>
      </c>
      <c r="BF57">
        <v>1.35</v>
      </c>
      <c r="BG57">
        <v>0.39</v>
      </c>
      <c r="BH57">
        <v>0.96</v>
      </c>
      <c r="BI57">
        <v>0.39</v>
      </c>
      <c r="BJ57">
        <v>0.39</v>
      </c>
      <c r="BK57">
        <v>0.39</v>
      </c>
      <c r="BL57">
        <v>0.77</v>
      </c>
      <c r="BM57">
        <v>0.48</v>
      </c>
      <c r="BN57">
        <v>2.9</v>
      </c>
      <c r="BO57">
        <v>0.68</v>
      </c>
      <c r="BP57">
        <v>0.57999999999999996</v>
      </c>
      <c r="BQ57">
        <v>0.39</v>
      </c>
      <c r="BR57">
        <v>0</v>
      </c>
      <c r="BS57">
        <v>0</v>
      </c>
      <c r="BT57">
        <v>5</v>
      </c>
      <c r="BU57">
        <v>2</v>
      </c>
      <c r="BV57">
        <v>0</v>
      </c>
      <c r="BW57">
        <v>4</v>
      </c>
      <c r="BX57">
        <v>93.8</v>
      </c>
      <c r="BY57">
        <v>40.200000000000003</v>
      </c>
    </row>
    <row r="58" spans="1:77">
      <c r="G58" t="s">
        <v>100</v>
      </c>
      <c r="H58" s="115">
        <v>382.87</v>
      </c>
      <c r="I58" s="88">
        <v>193.63</v>
      </c>
      <c r="J58" s="88">
        <v>13.770000000000001</v>
      </c>
      <c r="K58" s="88">
        <v>20.260000000000002</v>
      </c>
      <c r="L58" s="88">
        <v>3.38</v>
      </c>
      <c r="M58" s="116">
        <v>0</v>
      </c>
      <c r="N58" s="115">
        <v>0</v>
      </c>
      <c r="O58" s="88">
        <v>7</v>
      </c>
      <c r="P58" s="88">
        <v>0</v>
      </c>
      <c r="Q58" s="88">
        <v>0</v>
      </c>
      <c r="R58" s="88">
        <v>0</v>
      </c>
      <c r="S58" s="116">
        <v>0</v>
      </c>
      <c r="W58">
        <v>13.22</v>
      </c>
      <c r="X58">
        <v>7.33</v>
      </c>
      <c r="Y58">
        <v>6.04</v>
      </c>
      <c r="Z58">
        <v>26.57</v>
      </c>
      <c r="AA58">
        <v>0.96</v>
      </c>
      <c r="AB58">
        <v>42.86</v>
      </c>
      <c r="AC58">
        <v>28.95</v>
      </c>
      <c r="AD58">
        <v>10.039999999999999</v>
      </c>
      <c r="AE58">
        <v>0</v>
      </c>
      <c r="AF58">
        <v>0</v>
      </c>
      <c r="AG58">
        <v>0</v>
      </c>
      <c r="AH58">
        <v>0</v>
      </c>
      <c r="AI58">
        <v>19.3</v>
      </c>
      <c r="AJ58">
        <v>38.119999999999997</v>
      </c>
      <c r="AK58">
        <v>60.8</v>
      </c>
      <c r="AL58">
        <v>0</v>
      </c>
      <c r="AM58">
        <v>14.48</v>
      </c>
      <c r="AN58">
        <v>0</v>
      </c>
      <c r="AO58">
        <v>32.159999999999997</v>
      </c>
      <c r="AP58">
        <v>22.17</v>
      </c>
      <c r="AQ58">
        <v>21.78</v>
      </c>
      <c r="AR58">
        <v>3.38</v>
      </c>
      <c r="AS58">
        <v>0</v>
      </c>
      <c r="AT58">
        <v>0</v>
      </c>
      <c r="AU58">
        <v>0</v>
      </c>
      <c r="AV58">
        <v>115.8</v>
      </c>
      <c r="AW58">
        <v>0.86</v>
      </c>
      <c r="AX58">
        <v>0.36</v>
      </c>
      <c r="AY58">
        <v>0.46</v>
      </c>
      <c r="AZ58">
        <v>0.84</v>
      </c>
      <c r="BA58">
        <v>0.87</v>
      </c>
      <c r="BB58">
        <v>0.92</v>
      </c>
      <c r="BC58">
        <v>0.87</v>
      </c>
      <c r="BD58">
        <v>0.55000000000000004</v>
      </c>
      <c r="BE58">
        <v>0.55000000000000004</v>
      </c>
      <c r="BF58">
        <v>1.35</v>
      </c>
      <c r="BG58">
        <v>0.39</v>
      </c>
      <c r="BH58">
        <v>0.96</v>
      </c>
      <c r="BI58">
        <v>0.39</v>
      </c>
      <c r="BJ58">
        <v>0.39</v>
      </c>
      <c r="BK58">
        <v>0.39</v>
      </c>
      <c r="BL58">
        <v>0.77</v>
      </c>
      <c r="BM58">
        <v>0.48</v>
      </c>
      <c r="BN58">
        <v>2.9</v>
      </c>
      <c r="BO58">
        <v>0.68</v>
      </c>
      <c r="BP58">
        <v>0.57999999999999996</v>
      </c>
      <c r="BQ58">
        <v>0.39</v>
      </c>
      <c r="BR58">
        <v>0</v>
      </c>
      <c r="BS58">
        <v>0</v>
      </c>
      <c r="BT58">
        <v>5</v>
      </c>
      <c r="BU58">
        <v>2</v>
      </c>
      <c r="BV58">
        <v>0</v>
      </c>
      <c r="BW58">
        <v>4</v>
      </c>
      <c r="BX58">
        <v>93.8</v>
      </c>
      <c r="BY58">
        <v>40.200000000000003</v>
      </c>
    </row>
    <row r="59" spans="1:77">
      <c r="G59" t="s">
        <v>101</v>
      </c>
      <c r="H59" s="115">
        <v>377.27</v>
      </c>
      <c r="I59" s="88">
        <v>191.22999999999996</v>
      </c>
      <c r="J59" s="88">
        <v>13.770000000000001</v>
      </c>
      <c r="K59" s="88">
        <v>20.260000000000002</v>
      </c>
      <c r="L59" s="88">
        <v>3.38</v>
      </c>
      <c r="M59" s="116">
        <v>0</v>
      </c>
      <c r="N59" s="115">
        <v>0</v>
      </c>
      <c r="O59" s="88">
        <v>7</v>
      </c>
      <c r="P59" s="88">
        <v>0</v>
      </c>
      <c r="Q59" s="88">
        <v>0</v>
      </c>
      <c r="R59" s="88">
        <v>0</v>
      </c>
      <c r="S59" s="116">
        <v>0</v>
      </c>
      <c r="W59">
        <v>13.22</v>
      </c>
      <c r="X59">
        <v>7.33</v>
      </c>
      <c r="Y59">
        <v>6.04</v>
      </c>
      <c r="Z59">
        <v>26.57</v>
      </c>
      <c r="AA59">
        <v>0.96</v>
      </c>
      <c r="AB59">
        <v>42.86</v>
      </c>
      <c r="AC59">
        <v>28.95</v>
      </c>
      <c r="AD59">
        <v>10.039999999999999</v>
      </c>
      <c r="AE59">
        <v>0</v>
      </c>
      <c r="AF59">
        <v>0</v>
      </c>
      <c r="AG59">
        <v>0</v>
      </c>
      <c r="AH59">
        <v>0</v>
      </c>
      <c r="AI59">
        <v>19.3</v>
      </c>
      <c r="AJ59">
        <v>38.119999999999997</v>
      </c>
      <c r="AK59">
        <v>60.8</v>
      </c>
      <c r="AL59">
        <v>0</v>
      </c>
      <c r="AM59">
        <v>14.48</v>
      </c>
      <c r="AN59">
        <v>0</v>
      </c>
      <c r="AO59">
        <v>32.159999999999997</v>
      </c>
      <c r="AP59">
        <v>22.17</v>
      </c>
      <c r="AQ59">
        <v>21.78</v>
      </c>
      <c r="AR59">
        <v>3.38</v>
      </c>
      <c r="AS59">
        <v>0</v>
      </c>
      <c r="AT59">
        <v>0</v>
      </c>
      <c r="AU59">
        <v>0</v>
      </c>
      <c r="AV59">
        <v>115.8</v>
      </c>
      <c r="AW59">
        <v>0.86</v>
      </c>
      <c r="AX59">
        <v>0.36</v>
      </c>
      <c r="AY59">
        <v>0.46</v>
      </c>
      <c r="AZ59">
        <v>0.84</v>
      </c>
      <c r="BA59">
        <v>0.87</v>
      </c>
      <c r="BB59">
        <v>0.92</v>
      </c>
      <c r="BC59">
        <v>0.87</v>
      </c>
      <c r="BD59">
        <v>0.55000000000000004</v>
      </c>
      <c r="BE59">
        <v>0.55000000000000004</v>
      </c>
      <c r="BF59">
        <v>1.35</v>
      </c>
      <c r="BG59">
        <v>0.39</v>
      </c>
      <c r="BH59">
        <v>0.96</v>
      </c>
      <c r="BI59">
        <v>0.39</v>
      </c>
      <c r="BJ59">
        <v>0.39</v>
      </c>
      <c r="BK59">
        <v>0.39</v>
      </c>
      <c r="BL59">
        <v>0.77</v>
      </c>
      <c r="BM59">
        <v>0.48</v>
      </c>
      <c r="BN59">
        <v>2.9</v>
      </c>
      <c r="BO59">
        <v>0.68</v>
      </c>
      <c r="BP59">
        <v>0.57999999999999996</v>
      </c>
      <c r="BQ59">
        <v>0.39</v>
      </c>
      <c r="BR59">
        <v>0</v>
      </c>
      <c r="BS59">
        <v>0</v>
      </c>
      <c r="BT59">
        <v>5</v>
      </c>
      <c r="BU59">
        <v>2</v>
      </c>
      <c r="BV59">
        <v>0</v>
      </c>
      <c r="BW59">
        <v>4</v>
      </c>
      <c r="BX59">
        <v>88.2</v>
      </c>
      <c r="BY59">
        <v>37.799999999999997</v>
      </c>
    </row>
    <row r="60" spans="1:77">
      <c r="G60" t="s">
        <v>102</v>
      </c>
      <c r="H60" s="115">
        <v>376.57</v>
      </c>
      <c r="I60" s="88">
        <v>190.92999999999998</v>
      </c>
      <c r="J60" s="88">
        <v>13.770000000000001</v>
      </c>
      <c r="K60" s="88">
        <v>20.260000000000002</v>
      </c>
      <c r="L60" s="88">
        <v>3.38</v>
      </c>
      <c r="M60" s="116">
        <v>0</v>
      </c>
      <c r="N60" s="115">
        <v>0</v>
      </c>
      <c r="O60" s="88">
        <v>7</v>
      </c>
      <c r="P60" s="88">
        <v>0</v>
      </c>
      <c r="Q60" s="88">
        <v>0</v>
      </c>
      <c r="R60" s="88">
        <v>0</v>
      </c>
      <c r="S60" s="116">
        <v>0</v>
      </c>
      <c r="W60">
        <v>13.22</v>
      </c>
      <c r="X60">
        <v>7.33</v>
      </c>
      <c r="Y60">
        <v>6.04</v>
      </c>
      <c r="Z60">
        <v>26.57</v>
      </c>
      <c r="AA60">
        <v>0.96</v>
      </c>
      <c r="AB60">
        <v>42.86</v>
      </c>
      <c r="AC60">
        <v>28.95</v>
      </c>
      <c r="AD60">
        <v>10.039999999999999</v>
      </c>
      <c r="AE60">
        <v>0</v>
      </c>
      <c r="AF60">
        <v>0</v>
      </c>
      <c r="AG60">
        <v>0</v>
      </c>
      <c r="AH60">
        <v>0</v>
      </c>
      <c r="AI60">
        <v>19.3</v>
      </c>
      <c r="AJ60">
        <v>38.119999999999997</v>
      </c>
      <c r="AK60">
        <v>60.8</v>
      </c>
      <c r="AL60">
        <v>0</v>
      </c>
      <c r="AM60">
        <v>14.48</v>
      </c>
      <c r="AN60">
        <v>0</v>
      </c>
      <c r="AO60">
        <v>32.159999999999997</v>
      </c>
      <c r="AP60">
        <v>22.17</v>
      </c>
      <c r="AQ60">
        <v>21.78</v>
      </c>
      <c r="AR60">
        <v>3.38</v>
      </c>
      <c r="AS60">
        <v>0</v>
      </c>
      <c r="AT60">
        <v>0</v>
      </c>
      <c r="AU60">
        <v>0</v>
      </c>
      <c r="AV60">
        <v>115.8</v>
      </c>
      <c r="AW60">
        <v>0.86</v>
      </c>
      <c r="AX60">
        <v>0.36</v>
      </c>
      <c r="AY60">
        <v>0.46</v>
      </c>
      <c r="AZ60">
        <v>0.84</v>
      </c>
      <c r="BA60">
        <v>0.87</v>
      </c>
      <c r="BB60">
        <v>0.92</v>
      </c>
      <c r="BC60">
        <v>0.87</v>
      </c>
      <c r="BD60">
        <v>0.55000000000000004</v>
      </c>
      <c r="BE60">
        <v>0.55000000000000004</v>
      </c>
      <c r="BF60">
        <v>1.35</v>
      </c>
      <c r="BG60">
        <v>0.39</v>
      </c>
      <c r="BH60">
        <v>0.96</v>
      </c>
      <c r="BI60">
        <v>0.39</v>
      </c>
      <c r="BJ60">
        <v>0.39</v>
      </c>
      <c r="BK60">
        <v>0.39</v>
      </c>
      <c r="BL60">
        <v>0.77</v>
      </c>
      <c r="BM60">
        <v>0.48</v>
      </c>
      <c r="BN60">
        <v>2.9</v>
      </c>
      <c r="BO60">
        <v>0.68</v>
      </c>
      <c r="BP60">
        <v>0.57999999999999996</v>
      </c>
      <c r="BQ60">
        <v>0.39</v>
      </c>
      <c r="BR60">
        <v>0</v>
      </c>
      <c r="BS60">
        <v>0</v>
      </c>
      <c r="BT60">
        <v>5</v>
      </c>
      <c r="BU60">
        <v>2</v>
      </c>
      <c r="BV60">
        <v>0</v>
      </c>
      <c r="BW60">
        <v>4</v>
      </c>
      <c r="BX60">
        <v>87.5</v>
      </c>
      <c r="BY60">
        <v>37.5</v>
      </c>
    </row>
    <row r="61" spans="1:77">
      <c r="G61" t="s">
        <v>103</v>
      </c>
      <c r="H61" s="115">
        <v>373.07</v>
      </c>
      <c r="I61" s="88">
        <v>189.42999999999998</v>
      </c>
      <c r="J61" s="88">
        <v>13.770000000000001</v>
      </c>
      <c r="K61" s="88">
        <v>20.260000000000002</v>
      </c>
      <c r="L61" s="88">
        <v>3.38</v>
      </c>
      <c r="M61" s="116">
        <v>0</v>
      </c>
      <c r="N61" s="115">
        <v>0</v>
      </c>
      <c r="O61" s="88">
        <v>7</v>
      </c>
      <c r="P61" s="88">
        <v>0</v>
      </c>
      <c r="Q61" s="88">
        <v>0</v>
      </c>
      <c r="R61" s="88">
        <v>0</v>
      </c>
      <c r="S61" s="116">
        <v>0</v>
      </c>
      <c r="W61">
        <v>13.22</v>
      </c>
      <c r="X61">
        <v>7.33</v>
      </c>
      <c r="Y61">
        <v>6.04</v>
      </c>
      <c r="Z61">
        <v>26.57</v>
      </c>
      <c r="AA61">
        <v>0.96</v>
      </c>
      <c r="AB61">
        <v>42.86</v>
      </c>
      <c r="AC61">
        <v>28.95</v>
      </c>
      <c r="AD61">
        <v>10.039999999999999</v>
      </c>
      <c r="AE61">
        <v>0</v>
      </c>
      <c r="AF61">
        <v>0</v>
      </c>
      <c r="AG61">
        <v>0</v>
      </c>
      <c r="AH61">
        <v>0</v>
      </c>
      <c r="AI61">
        <v>19.3</v>
      </c>
      <c r="AJ61">
        <v>38.119999999999997</v>
      </c>
      <c r="AK61">
        <v>60.8</v>
      </c>
      <c r="AL61">
        <v>0</v>
      </c>
      <c r="AM61">
        <v>14.48</v>
      </c>
      <c r="AN61">
        <v>0</v>
      </c>
      <c r="AO61">
        <v>32.159999999999997</v>
      </c>
      <c r="AP61">
        <v>22.17</v>
      </c>
      <c r="AQ61">
        <v>21.78</v>
      </c>
      <c r="AR61">
        <v>3.38</v>
      </c>
      <c r="AS61">
        <v>0</v>
      </c>
      <c r="AT61">
        <v>0</v>
      </c>
      <c r="AU61">
        <v>0</v>
      </c>
      <c r="AV61">
        <v>115.8</v>
      </c>
      <c r="AW61">
        <v>0.86</v>
      </c>
      <c r="AX61">
        <v>0.36</v>
      </c>
      <c r="AY61">
        <v>0.46</v>
      </c>
      <c r="AZ61">
        <v>0.84</v>
      </c>
      <c r="BA61">
        <v>0.87</v>
      </c>
      <c r="BB61">
        <v>0.92</v>
      </c>
      <c r="BC61">
        <v>0.87</v>
      </c>
      <c r="BD61">
        <v>0.55000000000000004</v>
      </c>
      <c r="BE61">
        <v>0.55000000000000004</v>
      </c>
      <c r="BF61">
        <v>1.35</v>
      </c>
      <c r="BG61">
        <v>0.39</v>
      </c>
      <c r="BH61">
        <v>0.96</v>
      </c>
      <c r="BI61">
        <v>0.39</v>
      </c>
      <c r="BJ61">
        <v>0.39</v>
      </c>
      <c r="BK61">
        <v>0.39</v>
      </c>
      <c r="BL61">
        <v>0.77</v>
      </c>
      <c r="BM61">
        <v>0.48</v>
      </c>
      <c r="BN61">
        <v>2.9</v>
      </c>
      <c r="BO61">
        <v>0.68</v>
      </c>
      <c r="BP61">
        <v>0.57999999999999996</v>
      </c>
      <c r="BQ61">
        <v>0.39</v>
      </c>
      <c r="BR61">
        <v>0</v>
      </c>
      <c r="BS61">
        <v>0</v>
      </c>
      <c r="BT61">
        <v>5</v>
      </c>
      <c r="BU61">
        <v>2</v>
      </c>
      <c r="BV61">
        <v>0</v>
      </c>
      <c r="BW61">
        <v>4</v>
      </c>
      <c r="BX61">
        <v>84</v>
      </c>
      <c r="BY61">
        <v>36</v>
      </c>
    </row>
    <row r="62" spans="1:77">
      <c r="G62" t="s">
        <v>104</v>
      </c>
      <c r="H62" s="115">
        <v>369.57</v>
      </c>
      <c r="I62" s="88">
        <v>187.92999999999998</v>
      </c>
      <c r="J62" s="88">
        <v>13.770000000000001</v>
      </c>
      <c r="K62" s="88">
        <v>20.260000000000002</v>
      </c>
      <c r="L62" s="88">
        <v>3.38</v>
      </c>
      <c r="M62" s="116">
        <v>0</v>
      </c>
      <c r="N62" s="115">
        <v>0</v>
      </c>
      <c r="O62" s="88">
        <v>7</v>
      </c>
      <c r="P62" s="88">
        <v>0</v>
      </c>
      <c r="Q62" s="88">
        <v>0</v>
      </c>
      <c r="R62" s="88">
        <v>0</v>
      </c>
      <c r="S62" s="116">
        <v>0</v>
      </c>
      <c r="W62">
        <v>13.22</v>
      </c>
      <c r="X62">
        <v>7.33</v>
      </c>
      <c r="Y62">
        <v>6.04</v>
      </c>
      <c r="Z62">
        <v>26.57</v>
      </c>
      <c r="AA62">
        <v>0.96</v>
      </c>
      <c r="AB62">
        <v>42.86</v>
      </c>
      <c r="AC62">
        <v>28.95</v>
      </c>
      <c r="AD62">
        <v>10.039999999999999</v>
      </c>
      <c r="AE62">
        <v>0</v>
      </c>
      <c r="AF62">
        <v>0</v>
      </c>
      <c r="AG62">
        <v>0</v>
      </c>
      <c r="AH62">
        <v>0</v>
      </c>
      <c r="AI62">
        <v>19.3</v>
      </c>
      <c r="AJ62">
        <v>38.119999999999997</v>
      </c>
      <c r="AK62">
        <v>60.8</v>
      </c>
      <c r="AL62">
        <v>0</v>
      </c>
      <c r="AM62">
        <v>14.48</v>
      </c>
      <c r="AN62">
        <v>0</v>
      </c>
      <c r="AO62">
        <v>32.159999999999997</v>
      </c>
      <c r="AP62">
        <v>22.17</v>
      </c>
      <c r="AQ62">
        <v>21.78</v>
      </c>
      <c r="AR62">
        <v>3.38</v>
      </c>
      <c r="AS62">
        <v>0</v>
      </c>
      <c r="AT62">
        <v>0</v>
      </c>
      <c r="AU62">
        <v>0</v>
      </c>
      <c r="AV62">
        <v>115.8</v>
      </c>
      <c r="AW62">
        <v>0.86</v>
      </c>
      <c r="AX62">
        <v>0.36</v>
      </c>
      <c r="AY62">
        <v>0.46</v>
      </c>
      <c r="AZ62">
        <v>0.84</v>
      </c>
      <c r="BA62">
        <v>0.87</v>
      </c>
      <c r="BB62">
        <v>0.92</v>
      </c>
      <c r="BC62">
        <v>0.87</v>
      </c>
      <c r="BD62">
        <v>0.55000000000000004</v>
      </c>
      <c r="BE62">
        <v>0.55000000000000004</v>
      </c>
      <c r="BF62">
        <v>1.35</v>
      </c>
      <c r="BG62">
        <v>0.39</v>
      </c>
      <c r="BH62">
        <v>0.96</v>
      </c>
      <c r="BI62">
        <v>0.39</v>
      </c>
      <c r="BJ62">
        <v>0.39</v>
      </c>
      <c r="BK62">
        <v>0.39</v>
      </c>
      <c r="BL62">
        <v>0.77</v>
      </c>
      <c r="BM62">
        <v>0.48</v>
      </c>
      <c r="BN62">
        <v>2.9</v>
      </c>
      <c r="BO62">
        <v>0.68</v>
      </c>
      <c r="BP62">
        <v>0.57999999999999996</v>
      </c>
      <c r="BQ62">
        <v>0.39</v>
      </c>
      <c r="BR62">
        <v>0</v>
      </c>
      <c r="BS62">
        <v>0</v>
      </c>
      <c r="BT62">
        <v>5</v>
      </c>
      <c r="BU62">
        <v>2</v>
      </c>
      <c r="BV62">
        <v>0</v>
      </c>
      <c r="BW62">
        <v>4</v>
      </c>
      <c r="BX62">
        <v>80.5</v>
      </c>
      <c r="BY62">
        <v>34.5</v>
      </c>
    </row>
    <row r="63" spans="1:77">
      <c r="G63" t="s">
        <v>105</v>
      </c>
      <c r="H63" s="115">
        <v>364.61999999999995</v>
      </c>
      <c r="I63" s="88">
        <v>184.92999999999998</v>
      </c>
      <c r="J63" s="88">
        <v>13.770000000000001</v>
      </c>
      <c r="K63" s="88">
        <v>20.260000000000002</v>
      </c>
      <c r="L63" s="88">
        <v>3.38</v>
      </c>
      <c r="M63" s="116">
        <v>0</v>
      </c>
      <c r="N63" s="115">
        <v>0</v>
      </c>
      <c r="O63" s="88">
        <v>7</v>
      </c>
      <c r="P63" s="88">
        <v>0</v>
      </c>
      <c r="Q63" s="88">
        <v>0</v>
      </c>
      <c r="R63" s="88">
        <v>0</v>
      </c>
      <c r="S63" s="116">
        <v>0</v>
      </c>
      <c r="W63">
        <v>13.22</v>
      </c>
      <c r="X63">
        <v>7.33</v>
      </c>
      <c r="Y63">
        <v>8.09</v>
      </c>
      <c r="Z63">
        <v>26.57</v>
      </c>
      <c r="AA63">
        <v>0.96</v>
      </c>
      <c r="AB63">
        <v>42.86</v>
      </c>
      <c r="AC63">
        <v>28.95</v>
      </c>
      <c r="AD63">
        <v>10.039999999999999</v>
      </c>
      <c r="AE63">
        <v>0</v>
      </c>
      <c r="AF63">
        <v>0</v>
      </c>
      <c r="AG63">
        <v>0</v>
      </c>
      <c r="AH63">
        <v>0</v>
      </c>
      <c r="AI63">
        <v>19.3</v>
      </c>
      <c r="AJ63">
        <v>38.119999999999997</v>
      </c>
      <c r="AK63">
        <v>60.8</v>
      </c>
      <c r="AL63">
        <v>0</v>
      </c>
      <c r="AM63">
        <v>14.48</v>
      </c>
      <c r="AN63">
        <v>0</v>
      </c>
      <c r="AO63">
        <v>32.159999999999997</v>
      </c>
      <c r="AP63">
        <v>22.17</v>
      </c>
      <c r="AQ63">
        <v>21.78</v>
      </c>
      <c r="AR63">
        <v>3.38</v>
      </c>
      <c r="AS63">
        <v>0</v>
      </c>
      <c r="AT63">
        <v>0</v>
      </c>
      <c r="AU63">
        <v>0</v>
      </c>
      <c r="AV63">
        <v>115.8</v>
      </c>
      <c r="AW63">
        <v>0.86</v>
      </c>
      <c r="AX63">
        <v>0.36</v>
      </c>
      <c r="AY63">
        <v>0.46</v>
      </c>
      <c r="AZ63">
        <v>0.84</v>
      </c>
      <c r="BA63">
        <v>0.87</v>
      </c>
      <c r="BB63">
        <v>0.92</v>
      </c>
      <c r="BC63">
        <v>0.87</v>
      </c>
      <c r="BD63">
        <v>0.55000000000000004</v>
      </c>
      <c r="BE63">
        <v>0.55000000000000004</v>
      </c>
      <c r="BF63">
        <v>1.35</v>
      </c>
      <c r="BG63">
        <v>0.39</v>
      </c>
      <c r="BH63">
        <v>0.96</v>
      </c>
      <c r="BI63">
        <v>0.39</v>
      </c>
      <c r="BJ63">
        <v>0.39</v>
      </c>
      <c r="BK63">
        <v>0.39</v>
      </c>
      <c r="BL63">
        <v>0.77</v>
      </c>
      <c r="BM63">
        <v>0.48</v>
      </c>
      <c r="BN63">
        <v>2.9</v>
      </c>
      <c r="BO63">
        <v>0.68</v>
      </c>
      <c r="BP63">
        <v>0.57999999999999996</v>
      </c>
      <c r="BQ63">
        <v>0.39</v>
      </c>
      <c r="BR63">
        <v>0</v>
      </c>
      <c r="BS63">
        <v>0</v>
      </c>
      <c r="BT63">
        <v>5</v>
      </c>
      <c r="BU63">
        <v>2</v>
      </c>
      <c r="BV63">
        <v>0</v>
      </c>
      <c r="BW63">
        <v>4</v>
      </c>
      <c r="BX63">
        <v>73.5</v>
      </c>
      <c r="BY63">
        <v>31.5</v>
      </c>
    </row>
    <row r="64" spans="1:77">
      <c r="G64" t="s">
        <v>106</v>
      </c>
      <c r="H64" s="115">
        <v>361.11999999999995</v>
      </c>
      <c r="I64" s="88">
        <v>183.42999999999998</v>
      </c>
      <c r="J64" s="88">
        <v>13.770000000000001</v>
      </c>
      <c r="K64" s="88">
        <v>20.260000000000002</v>
      </c>
      <c r="L64" s="88">
        <v>3.38</v>
      </c>
      <c r="M64" s="116">
        <v>0</v>
      </c>
      <c r="N64" s="115">
        <v>0</v>
      </c>
      <c r="O64" s="88">
        <v>7</v>
      </c>
      <c r="P64" s="88">
        <v>0</v>
      </c>
      <c r="Q64" s="88">
        <v>0</v>
      </c>
      <c r="R64" s="88">
        <v>0</v>
      </c>
      <c r="S64" s="116">
        <v>0</v>
      </c>
      <c r="W64">
        <v>13.22</v>
      </c>
      <c r="X64">
        <v>7.33</v>
      </c>
      <c r="Y64">
        <v>8.09</v>
      </c>
      <c r="Z64">
        <v>26.57</v>
      </c>
      <c r="AA64">
        <v>0.96</v>
      </c>
      <c r="AB64">
        <v>42.86</v>
      </c>
      <c r="AC64">
        <v>28.95</v>
      </c>
      <c r="AD64">
        <v>10.039999999999999</v>
      </c>
      <c r="AE64">
        <v>0</v>
      </c>
      <c r="AF64">
        <v>0</v>
      </c>
      <c r="AG64">
        <v>0</v>
      </c>
      <c r="AH64">
        <v>0</v>
      </c>
      <c r="AI64">
        <v>19.3</v>
      </c>
      <c r="AJ64">
        <v>38.119999999999997</v>
      </c>
      <c r="AK64">
        <v>60.8</v>
      </c>
      <c r="AL64">
        <v>0</v>
      </c>
      <c r="AM64">
        <v>14.48</v>
      </c>
      <c r="AN64">
        <v>0</v>
      </c>
      <c r="AO64">
        <v>32.159999999999997</v>
      </c>
      <c r="AP64">
        <v>22.17</v>
      </c>
      <c r="AQ64">
        <v>21.78</v>
      </c>
      <c r="AR64">
        <v>3.38</v>
      </c>
      <c r="AS64">
        <v>0</v>
      </c>
      <c r="AT64">
        <v>0</v>
      </c>
      <c r="AU64">
        <v>0</v>
      </c>
      <c r="AV64">
        <v>115.8</v>
      </c>
      <c r="AW64">
        <v>0.86</v>
      </c>
      <c r="AX64">
        <v>0.36</v>
      </c>
      <c r="AY64">
        <v>0.46</v>
      </c>
      <c r="AZ64">
        <v>0.84</v>
      </c>
      <c r="BA64">
        <v>0.87</v>
      </c>
      <c r="BB64">
        <v>0.92</v>
      </c>
      <c r="BC64">
        <v>0.87</v>
      </c>
      <c r="BD64">
        <v>0.55000000000000004</v>
      </c>
      <c r="BE64">
        <v>0.55000000000000004</v>
      </c>
      <c r="BF64">
        <v>1.35</v>
      </c>
      <c r="BG64">
        <v>0.39</v>
      </c>
      <c r="BH64">
        <v>0.96</v>
      </c>
      <c r="BI64">
        <v>0.39</v>
      </c>
      <c r="BJ64">
        <v>0.39</v>
      </c>
      <c r="BK64">
        <v>0.39</v>
      </c>
      <c r="BL64">
        <v>0.77</v>
      </c>
      <c r="BM64">
        <v>0.48</v>
      </c>
      <c r="BN64">
        <v>2.9</v>
      </c>
      <c r="BO64">
        <v>0.68</v>
      </c>
      <c r="BP64">
        <v>0.57999999999999996</v>
      </c>
      <c r="BQ64">
        <v>0.39</v>
      </c>
      <c r="BR64">
        <v>0</v>
      </c>
      <c r="BS64">
        <v>0</v>
      </c>
      <c r="BT64">
        <v>5</v>
      </c>
      <c r="BU64">
        <v>2</v>
      </c>
      <c r="BV64">
        <v>0</v>
      </c>
      <c r="BW64">
        <v>4</v>
      </c>
      <c r="BX64">
        <v>70</v>
      </c>
      <c r="BY64">
        <v>30</v>
      </c>
    </row>
    <row r="65" spans="7:77">
      <c r="G65" t="s">
        <v>107</v>
      </c>
      <c r="H65" s="115">
        <v>354.11999999999995</v>
      </c>
      <c r="I65" s="88">
        <v>180.42999999999998</v>
      </c>
      <c r="J65" s="88">
        <v>13.770000000000001</v>
      </c>
      <c r="K65" s="88">
        <v>20.260000000000002</v>
      </c>
      <c r="L65" s="88">
        <v>3.38</v>
      </c>
      <c r="M65" s="116">
        <v>0</v>
      </c>
      <c r="N65" s="115">
        <v>0</v>
      </c>
      <c r="O65" s="88">
        <v>7</v>
      </c>
      <c r="P65" s="88">
        <v>0</v>
      </c>
      <c r="Q65" s="88">
        <v>0</v>
      </c>
      <c r="R65" s="88">
        <v>0</v>
      </c>
      <c r="S65" s="116">
        <v>0</v>
      </c>
      <c r="W65">
        <v>13.22</v>
      </c>
      <c r="X65">
        <v>7.33</v>
      </c>
      <c r="Y65">
        <v>8.09</v>
      </c>
      <c r="Z65">
        <v>26.57</v>
      </c>
      <c r="AA65">
        <v>0.96</v>
      </c>
      <c r="AB65">
        <v>42.86</v>
      </c>
      <c r="AC65">
        <v>28.95</v>
      </c>
      <c r="AD65">
        <v>10.039999999999999</v>
      </c>
      <c r="AE65">
        <v>0</v>
      </c>
      <c r="AF65">
        <v>0</v>
      </c>
      <c r="AG65">
        <v>0</v>
      </c>
      <c r="AH65">
        <v>0</v>
      </c>
      <c r="AI65">
        <v>19.3</v>
      </c>
      <c r="AJ65">
        <v>38.119999999999997</v>
      </c>
      <c r="AK65">
        <v>60.8</v>
      </c>
      <c r="AL65">
        <v>0</v>
      </c>
      <c r="AM65">
        <v>14.48</v>
      </c>
      <c r="AN65">
        <v>0</v>
      </c>
      <c r="AO65">
        <v>32.159999999999997</v>
      </c>
      <c r="AP65">
        <v>22.17</v>
      </c>
      <c r="AQ65">
        <v>21.78</v>
      </c>
      <c r="AR65">
        <v>3.38</v>
      </c>
      <c r="AS65">
        <v>0</v>
      </c>
      <c r="AT65">
        <v>0</v>
      </c>
      <c r="AU65">
        <v>0</v>
      </c>
      <c r="AV65">
        <v>115.8</v>
      </c>
      <c r="AW65">
        <v>0.86</v>
      </c>
      <c r="AX65">
        <v>0.36</v>
      </c>
      <c r="AY65">
        <v>0.46</v>
      </c>
      <c r="AZ65">
        <v>0.84</v>
      </c>
      <c r="BA65">
        <v>0.87</v>
      </c>
      <c r="BB65">
        <v>0.92</v>
      </c>
      <c r="BC65">
        <v>0.87</v>
      </c>
      <c r="BD65">
        <v>0.55000000000000004</v>
      </c>
      <c r="BE65">
        <v>0.55000000000000004</v>
      </c>
      <c r="BF65">
        <v>1.35</v>
      </c>
      <c r="BG65">
        <v>0.39</v>
      </c>
      <c r="BH65">
        <v>0.96</v>
      </c>
      <c r="BI65">
        <v>0.39</v>
      </c>
      <c r="BJ65">
        <v>0.39</v>
      </c>
      <c r="BK65">
        <v>0.39</v>
      </c>
      <c r="BL65">
        <v>0.77</v>
      </c>
      <c r="BM65">
        <v>0.48</v>
      </c>
      <c r="BN65">
        <v>2.9</v>
      </c>
      <c r="BO65">
        <v>0.68</v>
      </c>
      <c r="BP65">
        <v>0.57999999999999996</v>
      </c>
      <c r="BQ65">
        <v>0.39</v>
      </c>
      <c r="BR65">
        <v>0</v>
      </c>
      <c r="BS65">
        <v>0</v>
      </c>
      <c r="BT65">
        <v>5</v>
      </c>
      <c r="BU65">
        <v>2</v>
      </c>
      <c r="BV65">
        <v>0</v>
      </c>
      <c r="BW65">
        <v>4</v>
      </c>
      <c r="BX65">
        <v>63</v>
      </c>
      <c r="BY65">
        <v>27</v>
      </c>
    </row>
    <row r="66" spans="7:77">
      <c r="G66" t="s">
        <v>108</v>
      </c>
      <c r="H66" s="115">
        <v>347.11999999999995</v>
      </c>
      <c r="I66" s="88">
        <v>177.42999999999998</v>
      </c>
      <c r="J66" s="88">
        <v>13.770000000000001</v>
      </c>
      <c r="K66" s="88">
        <v>20.260000000000002</v>
      </c>
      <c r="L66" s="88">
        <v>3.38</v>
      </c>
      <c r="M66" s="116">
        <v>0</v>
      </c>
      <c r="N66" s="115">
        <v>0</v>
      </c>
      <c r="O66" s="88">
        <v>7</v>
      </c>
      <c r="P66" s="88">
        <v>0</v>
      </c>
      <c r="Q66" s="88">
        <v>0</v>
      </c>
      <c r="R66" s="88">
        <v>0</v>
      </c>
      <c r="S66" s="116">
        <v>0</v>
      </c>
      <c r="W66">
        <v>13.22</v>
      </c>
      <c r="X66">
        <v>7.33</v>
      </c>
      <c r="Y66">
        <v>8.09</v>
      </c>
      <c r="Z66">
        <v>26.57</v>
      </c>
      <c r="AA66">
        <v>0.96</v>
      </c>
      <c r="AB66">
        <v>42.86</v>
      </c>
      <c r="AC66">
        <v>28.95</v>
      </c>
      <c r="AD66">
        <v>10.039999999999999</v>
      </c>
      <c r="AE66">
        <v>0</v>
      </c>
      <c r="AF66">
        <v>0</v>
      </c>
      <c r="AG66">
        <v>0</v>
      </c>
      <c r="AH66">
        <v>0</v>
      </c>
      <c r="AI66">
        <v>19.3</v>
      </c>
      <c r="AJ66">
        <v>38.119999999999997</v>
      </c>
      <c r="AK66">
        <v>60.8</v>
      </c>
      <c r="AL66">
        <v>0</v>
      </c>
      <c r="AM66">
        <v>14.48</v>
      </c>
      <c r="AN66">
        <v>0</v>
      </c>
      <c r="AO66">
        <v>32.159999999999997</v>
      </c>
      <c r="AP66">
        <v>22.17</v>
      </c>
      <c r="AQ66">
        <v>21.78</v>
      </c>
      <c r="AR66">
        <v>3.38</v>
      </c>
      <c r="AS66">
        <v>0</v>
      </c>
      <c r="AT66">
        <v>0</v>
      </c>
      <c r="AU66">
        <v>0</v>
      </c>
      <c r="AV66">
        <v>115.8</v>
      </c>
      <c r="AW66">
        <v>0.86</v>
      </c>
      <c r="AX66">
        <v>0.36</v>
      </c>
      <c r="AY66">
        <v>0.46</v>
      </c>
      <c r="AZ66">
        <v>0.84</v>
      </c>
      <c r="BA66">
        <v>0.87</v>
      </c>
      <c r="BB66">
        <v>0.92</v>
      </c>
      <c r="BC66">
        <v>0.87</v>
      </c>
      <c r="BD66">
        <v>0.55000000000000004</v>
      </c>
      <c r="BE66">
        <v>0.55000000000000004</v>
      </c>
      <c r="BF66">
        <v>1.35</v>
      </c>
      <c r="BG66">
        <v>0.39</v>
      </c>
      <c r="BH66">
        <v>0.96</v>
      </c>
      <c r="BI66">
        <v>0.39</v>
      </c>
      <c r="BJ66">
        <v>0.39</v>
      </c>
      <c r="BK66">
        <v>0.39</v>
      </c>
      <c r="BL66">
        <v>0.77</v>
      </c>
      <c r="BM66">
        <v>0.48</v>
      </c>
      <c r="BN66">
        <v>2.9</v>
      </c>
      <c r="BO66">
        <v>0.68</v>
      </c>
      <c r="BP66">
        <v>0.57999999999999996</v>
      </c>
      <c r="BQ66">
        <v>0.39</v>
      </c>
      <c r="BR66">
        <v>0</v>
      </c>
      <c r="BS66">
        <v>0</v>
      </c>
      <c r="BT66">
        <v>5</v>
      </c>
      <c r="BU66">
        <v>2</v>
      </c>
      <c r="BV66">
        <v>0</v>
      </c>
      <c r="BW66">
        <v>4</v>
      </c>
      <c r="BX66">
        <v>56</v>
      </c>
      <c r="BY66">
        <v>24</v>
      </c>
    </row>
    <row r="67" spans="7:77">
      <c r="G67" t="s">
        <v>109</v>
      </c>
      <c r="H67" s="115">
        <v>436.61999999999995</v>
      </c>
      <c r="I67" s="88">
        <v>174.42999999999998</v>
      </c>
      <c r="J67" s="88">
        <v>13.770000000000001</v>
      </c>
      <c r="K67" s="88">
        <v>20.260000000000002</v>
      </c>
      <c r="L67" s="88">
        <v>3.38</v>
      </c>
      <c r="M67" s="116">
        <v>0</v>
      </c>
      <c r="N67" s="115">
        <v>0</v>
      </c>
      <c r="O67" s="88">
        <v>7</v>
      </c>
      <c r="P67" s="88">
        <v>0</v>
      </c>
      <c r="Q67" s="88">
        <v>0</v>
      </c>
      <c r="R67" s="88">
        <v>0</v>
      </c>
      <c r="S67" s="116">
        <v>0</v>
      </c>
      <c r="W67">
        <v>13.22</v>
      </c>
      <c r="X67">
        <v>7.33</v>
      </c>
      <c r="Y67">
        <v>8.09</v>
      </c>
      <c r="Z67">
        <v>26.57</v>
      </c>
      <c r="AA67">
        <v>0.96</v>
      </c>
      <c r="AB67">
        <v>42.86</v>
      </c>
      <c r="AC67">
        <v>28.95</v>
      </c>
      <c r="AD67">
        <v>10.039999999999999</v>
      </c>
      <c r="AE67">
        <v>0</v>
      </c>
      <c r="AF67">
        <v>0</v>
      </c>
      <c r="AG67">
        <v>0</v>
      </c>
      <c r="AH67">
        <v>0</v>
      </c>
      <c r="AI67">
        <v>19.3</v>
      </c>
      <c r="AJ67">
        <v>38.119999999999997</v>
      </c>
      <c r="AK67">
        <v>60.8</v>
      </c>
      <c r="AL67">
        <v>0</v>
      </c>
      <c r="AM67">
        <v>14.48</v>
      </c>
      <c r="AN67">
        <v>0</v>
      </c>
      <c r="AO67">
        <v>32.159999999999997</v>
      </c>
      <c r="AP67">
        <v>22.17</v>
      </c>
      <c r="AQ67">
        <v>21.78</v>
      </c>
      <c r="AR67">
        <v>3.38</v>
      </c>
      <c r="AS67">
        <v>0</v>
      </c>
      <c r="AT67">
        <v>0</v>
      </c>
      <c r="AU67">
        <v>0</v>
      </c>
      <c r="AV67">
        <v>115.8</v>
      </c>
      <c r="AW67">
        <v>0.86</v>
      </c>
      <c r="AX67">
        <v>0.36</v>
      </c>
      <c r="AY67">
        <v>0.46</v>
      </c>
      <c r="AZ67">
        <v>0.84</v>
      </c>
      <c r="BA67">
        <v>0.87</v>
      </c>
      <c r="BB67">
        <v>0.92</v>
      </c>
      <c r="BC67">
        <v>0.87</v>
      </c>
      <c r="BD67">
        <v>0.55000000000000004</v>
      </c>
      <c r="BE67">
        <v>0.55000000000000004</v>
      </c>
      <c r="BF67">
        <v>1.35</v>
      </c>
      <c r="BG67">
        <v>0.39</v>
      </c>
      <c r="BH67">
        <v>0.96</v>
      </c>
      <c r="BI67">
        <v>0.39</v>
      </c>
      <c r="BJ67">
        <v>0.39</v>
      </c>
      <c r="BK67">
        <v>0.39</v>
      </c>
      <c r="BL67">
        <v>0.77</v>
      </c>
      <c r="BM67">
        <v>0.48</v>
      </c>
      <c r="BN67">
        <v>2.9</v>
      </c>
      <c r="BO67">
        <v>0.68</v>
      </c>
      <c r="BP67">
        <v>0.57999999999999996</v>
      </c>
      <c r="BQ67">
        <v>0.39</v>
      </c>
      <c r="BR67">
        <v>96.5</v>
      </c>
      <c r="BS67">
        <v>0</v>
      </c>
      <c r="BT67">
        <v>5</v>
      </c>
      <c r="BU67">
        <v>2</v>
      </c>
      <c r="BV67">
        <v>0</v>
      </c>
      <c r="BW67">
        <v>4</v>
      </c>
      <c r="BX67">
        <v>49</v>
      </c>
      <c r="BY67">
        <v>21</v>
      </c>
    </row>
    <row r="68" spans="7:77">
      <c r="G68" t="s">
        <v>110</v>
      </c>
      <c r="H68" s="115">
        <v>429.61999999999995</v>
      </c>
      <c r="I68" s="88">
        <v>171.42999999999998</v>
      </c>
      <c r="J68" s="88">
        <v>13.770000000000001</v>
      </c>
      <c r="K68" s="88">
        <v>20.260000000000002</v>
      </c>
      <c r="L68" s="88">
        <v>3.38</v>
      </c>
      <c r="M68" s="116">
        <v>0</v>
      </c>
      <c r="N68" s="115">
        <v>0</v>
      </c>
      <c r="O68" s="88">
        <v>7</v>
      </c>
      <c r="P68" s="88">
        <v>0</v>
      </c>
      <c r="Q68" s="88">
        <v>0</v>
      </c>
      <c r="R68" s="88">
        <v>0</v>
      </c>
      <c r="S68" s="116">
        <v>0</v>
      </c>
      <c r="W68">
        <v>13.22</v>
      </c>
      <c r="X68">
        <v>7.33</v>
      </c>
      <c r="Y68">
        <v>8.09</v>
      </c>
      <c r="Z68">
        <v>26.57</v>
      </c>
      <c r="AA68">
        <v>0.96</v>
      </c>
      <c r="AB68">
        <v>42.86</v>
      </c>
      <c r="AC68">
        <v>28.95</v>
      </c>
      <c r="AD68">
        <v>10.039999999999999</v>
      </c>
      <c r="AE68">
        <v>0</v>
      </c>
      <c r="AF68">
        <v>0</v>
      </c>
      <c r="AG68">
        <v>0</v>
      </c>
      <c r="AH68">
        <v>0</v>
      </c>
      <c r="AI68">
        <v>19.3</v>
      </c>
      <c r="AJ68">
        <v>38.119999999999997</v>
      </c>
      <c r="AK68">
        <v>60.8</v>
      </c>
      <c r="AL68">
        <v>0</v>
      </c>
      <c r="AM68">
        <v>14.48</v>
      </c>
      <c r="AN68">
        <v>0</v>
      </c>
      <c r="AO68">
        <v>32.159999999999997</v>
      </c>
      <c r="AP68">
        <v>22.17</v>
      </c>
      <c r="AQ68">
        <v>21.78</v>
      </c>
      <c r="AR68">
        <v>3.38</v>
      </c>
      <c r="AS68">
        <v>0</v>
      </c>
      <c r="AT68">
        <v>0</v>
      </c>
      <c r="AU68">
        <v>0</v>
      </c>
      <c r="AV68">
        <v>115.8</v>
      </c>
      <c r="AW68">
        <v>0.86</v>
      </c>
      <c r="AX68">
        <v>0.36</v>
      </c>
      <c r="AY68">
        <v>0.46</v>
      </c>
      <c r="AZ68">
        <v>0.84</v>
      </c>
      <c r="BA68">
        <v>0.87</v>
      </c>
      <c r="BB68">
        <v>0.92</v>
      </c>
      <c r="BC68">
        <v>0.87</v>
      </c>
      <c r="BD68">
        <v>0.55000000000000004</v>
      </c>
      <c r="BE68">
        <v>0.55000000000000004</v>
      </c>
      <c r="BF68">
        <v>1.35</v>
      </c>
      <c r="BG68">
        <v>0.39</v>
      </c>
      <c r="BH68">
        <v>0.96</v>
      </c>
      <c r="BI68">
        <v>0.39</v>
      </c>
      <c r="BJ68">
        <v>0.39</v>
      </c>
      <c r="BK68">
        <v>0.39</v>
      </c>
      <c r="BL68">
        <v>0.77</v>
      </c>
      <c r="BM68">
        <v>0.48</v>
      </c>
      <c r="BN68">
        <v>2.9</v>
      </c>
      <c r="BO68">
        <v>0.68</v>
      </c>
      <c r="BP68">
        <v>0.57999999999999996</v>
      </c>
      <c r="BQ68">
        <v>0.39</v>
      </c>
      <c r="BR68">
        <v>96.5</v>
      </c>
      <c r="BS68">
        <v>0</v>
      </c>
      <c r="BT68">
        <v>5</v>
      </c>
      <c r="BU68">
        <v>2</v>
      </c>
      <c r="BV68">
        <v>0</v>
      </c>
      <c r="BW68">
        <v>4</v>
      </c>
      <c r="BX68">
        <v>42</v>
      </c>
      <c r="BY68">
        <v>18</v>
      </c>
    </row>
    <row r="69" spans="7:77">
      <c r="G69" t="s">
        <v>111</v>
      </c>
      <c r="H69" s="115">
        <v>422.61999999999995</v>
      </c>
      <c r="I69" s="88">
        <v>168.42999999999998</v>
      </c>
      <c r="J69" s="88">
        <v>13.770000000000001</v>
      </c>
      <c r="K69" s="88">
        <v>20.260000000000002</v>
      </c>
      <c r="L69" s="88">
        <v>3.38</v>
      </c>
      <c r="M69" s="116">
        <v>0</v>
      </c>
      <c r="N69" s="115">
        <v>0</v>
      </c>
      <c r="O69" s="88">
        <v>7</v>
      </c>
      <c r="P69" s="88">
        <v>0</v>
      </c>
      <c r="Q69" s="88">
        <v>0</v>
      </c>
      <c r="R69" s="88">
        <v>0</v>
      </c>
      <c r="S69" s="116">
        <v>0</v>
      </c>
      <c r="W69">
        <v>13.22</v>
      </c>
      <c r="X69">
        <v>7.33</v>
      </c>
      <c r="Y69">
        <v>8.09</v>
      </c>
      <c r="Z69">
        <v>26.57</v>
      </c>
      <c r="AA69">
        <v>0.96</v>
      </c>
      <c r="AB69">
        <v>42.86</v>
      </c>
      <c r="AC69">
        <v>28.95</v>
      </c>
      <c r="AD69">
        <v>10.039999999999999</v>
      </c>
      <c r="AE69">
        <v>0</v>
      </c>
      <c r="AF69">
        <v>0</v>
      </c>
      <c r="AG69">
        <v>0</v>
      </c>
      <c r="AH69">
        <v>0</v>
      </c>
      <c r="AI69">
        <v>19.3</v>
      </c>
      <c r="AJ69">
        <v>38.119999999999997</v>
      </c>
      <c r="AK69">
        <v>60.8</v>
      </c>
      <c r="AL69">
        <v>0</v>
      </c>
      <c r="AM69">
        <v>14.48</v>
      </c>
      <c r="AN69">
        <v>0</v>
      </c>
      <c r="AO69">
        <v>32.159999999999997</v>
      </c>
      <c r="AP69">
        <v>22.17</v>
      </c>
      <c r="AQ69">
        <v>21.78</v>
      </c>
      <c r="AR69">
        <v>3.38</v>
      </c>
      <c r="AS69">
        <v>0</v>
      </c>
      <c r="AT69">
        <v>0</v>
      </c>
      <c r="AU69">
        <v>0</v>
      </c>
      <c r="AV69">
        <v>115.8</v>
      </c>
      <c r="AW69">
        <v>0.86</v>
      </c>
      <c r="AX69">
        <v>0.36</v>
      </c>
      <c r="AY69">
        <v>0.46</v>
      </c>
      <c r="AZ69">
        <v>0.84</v>
      </c>
      <c r="BA69">
        <v>0.87</v>
      </c>
      <c r="BB69">
        <v>0.92</v>
      </c>
      <c r="BC69">
        <v>0.87</v>
      </c>
      <c r="BD69">
        <v>0.55000000000000004</v>
      </c>
      <c r="BE69">
        <v>0.55000000000000004</v>
      </c>
      <c r="BF69">
        <v>1.35</v>
      </c>
      <c r="BG69">
        <v>0.39</v>
      </c>
      <c r="BH69">
        <v>0.96</v>
      </c>
      <c r="BI69">
        <v>0.39</v>
      </c>
      <c r="BJ69">
        <v>0.39</v>
      </c>
      <c r="BK69">
        <v>0.39</v>
      </c>
      <c r="BL69">
        <v>0.77</v>
      </c>
      <c r="BM69">
        <v>0.48</v>
      </c>
      <c r="BN69">
        <v>2.9</v>
      </c>
      <c r="BO69">
        <v>0.68</v>
      </c>
      <c r="BP69">
        <v>0.57999999999999996</v>
      </c>
      <c r="BQ69">
        <v>0.39</v>
      </c>
      <c r="BR69">
        <v>96.5</v>
      </c>
      <c r="BS69">
        <v>0</v>
      </c>
      <c r="BT69">
        <v>5</v>
      </c>
      <c r="BU69">
        <v>2</v>
      </c>
      <c r="BV69">
        <v>0</v>
      </c>
      <c r="BW69">
        <v>4</v>
      </c>
      <c r="BX69">
        <v>35</v>
      </c>
      <c r="BY69">
        <v>15</v>
      </c>
    </row>
    <row r="70" spans="7:77">
      <c r="G70" t="s">
        <v>112</v>
      </c>
      <c r="H70" s="115">
        <v>444.56999999999994</v>
      </c>
      <c r="I70" s="88">
        <v>165.42999999999998</v>
      </c>
      <c r="J70" s="88">
        <v>13.770000000000001</v>
      </c>
      <c r="K70" s="88">
        <v>20.260000000000002</v>
      </c>
      <c r="L70" s="88">
        <v>3.38</v>
      </c>
      <c r="M70" s="116">
        <v>0</v>
      </c>
      <c r="N70" s="115">
        <v>0</v>
      </c>
      <c r="O70" s="88">
        <v>7</v>
      </c>
      <c r="P70" s="88">
        <v>0</v>
      </c>
      <c r="Q70" s="88">
        <v>0</v>
      </c>
      <c r="R70" s="88">
        <v>0</v>
      </c>
      <c r="S70" s="116">
        <v>0</v>
      </c>
      <c r="W70">
        <v>13.22</v>
      </c>
      <c r="X70">
        <v>7.33</v>
      </c>
      <c r="Y70">
        <v>8.09</v>
      </c>
      <c r="Z70">
        <v>26.57</v>
      </c>
      <c r="AA70">
        <v>0.96</v>
      </c>
      <c r="AB70">
        <v>42.86</v>
      </c>
      <c r="AC70">
        <v>28.95</v>
      </c>
      <c r="AD70">
        <v>10.039999999999999</v>
      </c>
      <c r="AE70">
        <v>0</v>
      </c>
      <c r="AF70">
        <v>0</v>
      </c>
      <c r="AG70">
        <v>0</v>
      </c>
      <c r="AH70">
        <v>0</v>
      </c>
      <c r="AI70">
        <v>19.3</v>
      </c>
      <c r="AJ70">
        <v>38.119999999999997</v>
      </c>
      <c r="AK70">
        <v>60.8</v>
      </c>
      <c r="AL70">
        <v>0</v>
      </c>
      <c r="AM70">
        <v>14.48</v>
      </c>
      <c r="AN70">
        <v>0</v>
      </c>
      <c r="AO70">
        <v>32.159999999999997</v>
      </c>
      <c r="AP70">
        <v>22.17</v>
      </c>
      <c r="AQ70">
        <v>21.78</v>
      </c>
      <c r="AR70">
        <v>3.38</v>
      </c>
      <c r="AS70">
        <v>0</v>
      </c>
      <c r="AT70">
        <v>28.95</v>
      </c>
      <c r="AU70">
        <v>0</v>
      </c>
      <c r="AV70">
        <v>115.8</v>
      </c>
      <c r="AW70">
        <v>0.86</v>
      </c>
      <c r="AX70">
        <v>0.36</v>
      </c>
      <c r="AY70">
        <v>0.46</v>
      </c>
      <c r="AZ70">
        <v>0.84</v>
      </c>
      <c r="BA70">
        <v>0.87</v>
      </c>
      <c r="BB70">
        <v>0.92</v>
      </c>
      <c r="BC70">
        <v>0.87</v>
      </c>
      <c r="BD70">
        <v>0.55000000000000004</v>
      </c>
      <c r="BE70">
        <v>0.55000000000000004</v>
      </c>
      <c r="BF70">
        <v>1.35</v>
      </c>
      <c r="BG70">
        <v>0.39</v>
      </c>
      <c r="BH70">
        <v>0.96</v>
      </c>
      <c r="BI70">
        <v>0.39</v>
      </c>
      <c r="BJ70">
        <v>0.39</v>
      </c>
      <c r="BK70">
        <v>0.39</v>
      </c>
      <c r="BL70">
        <v>0.77</v>
      </c>
      <c r="BM70">
        <v>0.48</v>
      </c>
      <c r="BN70">
        <v>2.9</v>
      </c>
      <c r="BO70">
        <v>0.68</v>
      </c>
      <c r="BP70">
        <v>0.57999999999999996</v>
      </c>
      <c r="BQ70">
        <v>0.39</v>
      </c>
      <c r="BR70">
        <v>96.5</v>
      </c>
      <c r="BS70">
        <v>0</v>
      </c>
      <c r="BT70">
        <v>5</v>
      </c>
      <c r="BU70">
        <v>2</v>
      </c>
      <c r="BV70">
        <v>0</v>
      </c>
      <c r="BW70">
        <v>4</v>
      </c>
      <c r="BX70">
        <v>28</v>
      </c>
      <c r="BY70">
        <v>12</v>
      </c>
    </row>
    <row r="71" spans="7:77">
      <c r="G71" t="s">
        <v>113</v>
      </c>
      <c r="H71" s="115">
        <v>571.64</v>
      </c>
      <c r="I71" s="88">
        <v>162.42999999999998</v>
      </c>
      <c r="J71" s="88">
        <v>13.770000000000001</v>
      </c>
      <c r="K71" s="88">
        <v>20.260000000000002</v>
      </c>
      <c r="L71" s="88">
        <v>3.38</v>
      </c>
      <c r="M71" s="116">
        <v>0</v>
      </c>
      <c r="N71" s="115">
        <v>0</v>
      </c>
      <c r="O71" s="88">
        <v>7</v>
      </c>
      <c r="P71" s="88">
        <v>0</v>
      </c>
      <c r="Q71" s="88">
        <v>0</v>
      </c>
      <c r="R71" s="88">
        <v>0</v>
      </c>
      <c r="S71" s="116">
        <v>0</v>
      </c>
      <c r="W71">
        <v>13.22</v>
      </c>
      <c r="X71">
        <v>7.33</v>
      </c>
      <c r="Y71">
        <v>7.06</v>
      </c>
      <c r="Z71">
        <v>26.57</v>
      </c>
      <c r="AA71">
        <v>0.96</v>
      </c>
      <c r="AB71">
        <v>42.86</v>
      </c>
      <c r="AC71">
        <v>0</v>
      </c>
      <c r="AD71">
        <v>10.039999999999999</v>
      </c>
      <c r="AE71">
        <v>0</v>
      </c>
      <c r="AF71">
        <v>0</v>
      </c>
      <c r="AG71">
        <v>0</v>
      </c>
      <c r="AH71">
        <v>0</v>
      </c>
      <c r="AI71">
        <v>19.3</v>
      </c>
      <c r="AJ71">
        <v>38.119999999999997</v>
      </c>
      <c r="AK71">
        <v>60.8</v>
      </c>
      <c r="AL71">
        <v>0</v>
      </c>
      <c r="AM71">
        <v>14.48</v>
      </c>
      <c r="AN71">
        <v>0</v>
      </c>
      <c r="AO71">
        <v>32.159999999999997</v>
      </c>
      <c r="AP71">
        <v>22.17</v>
      </c>
      <c r="AQ71">
        <v>21.78</v>
      </c>
      <c r="AR71">
        <v>3.38</v>
      </c>
      <c r="AS71">
        <v>0</v>
      </c>
      <c r="AT71">
        <v>0</v>
      </c>
      <c r="AU71">
        <v>0</v>
      </c>
      <c r="AV71">
        <v>115.8</v>
      </c>
      <c r="AW71">
        <v>0.86</v>
      </c>
      <c r="AX71">
        <v>0.36</v>
      </c>
      <c r="AY71">
        <v>0.46</v>
      </c>
      <c r="AZ71">
        <v>0.84</v>
      </c>
      <c r="BA71">
        <v>0.87</v>
      </c>
      <c r="BB71">
        <v>0.92</v>
      </c>
      <c r="BC71">
        <v>0.87</v>
      </c>
      <c r="BD71">
        <v>0.55000000000000004</v>
      </c>
      <c r="BE71">
        <v>0.55000000000000004</v>
      </c>
      <c r="BF71">
        <v>1.35</v>
      </c>
      <c r="BG71">
        <v>0.39</v>
      </c>
      <c r="BH71">
        <v>0.96</v>
      </c>
      <c r="BI71">
        <v>0.39</v>
      </c>
      <c r="BJ71">
        <v>0.39</v>
      </c>
      <c r="BK71">
        <v>0.39</v>
      </c>
      <c r="BL71">
        <v>0.77</v>
      </c>
      <c r="BM71">
        <v>0.48</v>
      </c>
      <c r="BN71">
        <v>2.9</v>
      </c>
      <c r="BO71">
        <v>0.68</v>
      </c>
      <c r="BP71">
        <v>0.57999999999999996</v>
      </c>
      <c r="BQ71">
        <v>0.39</v>
      </c>
      <c r="BR71">
        <v>289.5</v>
      </c>
      <c r="BS71">
        <v>0</v>
      </c>
      <c r="BT71">
        <v>5</v>
      </c>
      <c r="BU71">
        <v>2</v>
      </c>
      <c r="BV71">
        <v>0</v>
      </c>
      <c r="BW71">
        <v>4</v>
      </c>
      <c r="BX71">
        <v>21</v>
      </c>
      <c r="BY71">
        <v>9</v>
      </c>
    </row>
    <row r="72" spans="7:77">
      <c r="G72" t="s">
        <v>114</v>
      </c>
      <c r="H72" s="115">
        <v>572.26</v>
      </c>
      <c r="I72" s="88">
        <v>160.62999999999997</v>
      </c>
      <c r="J72" s="88">
        <v>13.770000000000001</v>
      </c>
      <c r="K72" s="88">
        <v>20.260000000000002</v>
      </c>
      <c r="L72" s="88">
        <v>3.38</v>
      </c>
      <c r="M72" s="116">
        <v>0</v>
      </c>
      <c r="N72" s="115">
        <v>0</v>
      </c>
      <c r="O72" s="88">
        <v>7</v>
      </c>
      <c r="P72" s="88">
        <v>0</v>
      </c>
      <c r="Q72" s="88">
        <v>0</v>
      </c>
      <c r="R72" s="88">
        <v>0</v>
      </c>
      <c r="S72" s="116">
        <v>0</v>
      </c>
      <c r="W72">
        <v>13.22</v>
      </c>
      <c r="X72">
        <v>7.33</v>
      </c>
      <c r="Y72">
        <v>7.06</v>
      </c>
      <c r="Z72">
        <v>26.57</v>
      </c>
      <c r="AA72">
        <v>0.96</v>
      </c>
      <c r="AB72">
        <v>42.86</v>
      </c>
      <c r="AC72">
        <v>0</v>
      </c>
      <c r="AD72">
        <v>10.039999999999999</v>
      </c>
      <c r="AE72">
        <v>0</v>
      </c>
      <c r="AF72">
        <v>0</v>
      </c>
      <c r="AG72">
        <v>0</v>
      </c>
      <c r="AH72">
        <v>0</v>
      </c>
      <c r="AI72">
        <v>19.3</v>
      </c>
      <c r="AJ72">
        <v>38.119999999999997</v>
      </c>
      <c r="AK72">
        <v>60.8</v>
      </c>
      <c r="AL72">
        <v>4.82</v>
      </c>
      <c r="AM72">
        <v>14.48</v>
      </c>
      <c r="AN72">
        <v>0</v>
      </c>
      <c r="AO72">
        <v>32.159999999999997</v>
      </c>
      <c r="AP72">
        <v>22.17</v>
      </c>
      <c r="AQ72">
        <v>21.78</v>
      </c>
      <c r="AR72">
        <v>3.38</v>
      </c>
      <c r="AS72">
        <v>0</v>
      </c>
      <c r="AT72">
        <v>0</v>
      </c>
      <c r="AU72">
        <v>0</v>
      </c>
      <c r="AV72">
        <v>115.8</v>
      </c>
      <c r="AW72">
        <v>0.86</v>
      </c>
      <c r="AX72">
        <v>0.36</v>
      </c>
      <c r="AY72">
        <v>0.46</v>
      </c>
      <c r="AZ72">
        <v>0.84</v>
      </c>
      <c r="BA72">
        <v>0.87</v>
      </c>
      <c r="BB72">
        <v>0.92</v>
      </c>
      <c r="BC72">
        <v>0.87</v>
      </c>
      <c r="BD72">
        <v>0.55000000000000004</v>
      </c>
      <c r="BE72">
        <v>0.55000000000000004</v>
      </c>
      <c r="BF72">
        <v>1.35</v>
      </c>
      <c r="BG72">
        <v>0.39</v>
      </c>
      <c r="BH72">
        <v>0.96</v>
      </c>
      <c r="BI72">
        <v>0.39</v>
      </c>
      <c r="BJ72">
        <v>0.39</v>
      </c>
      <c r="BK72">
        <v>0.39</v>
      </c>
      <c r="BL72">
        <v>0.77</v>
      </c>
      <c r="BM72">
        <v>0.48</v>
      </c>
      <c r="BN72">
        <v>2.9</v>
      </c>
      <c r="BO72">
        <v>0.68</v>
      </c>
      <c r="BP72">
        <v>0.57999999999999996</v>
      </c>
      <c r="BQ72">
        <v>0.39</v>
      </c>
      <c r="BR72">
        <v>289.5</v>
      </c>
      <c r="BS72">
        <v>0</v>
      </c>
      <c r="BT72">
        <v>5</v>
      </c>
      <c r="BU72">
        <v>2</v>
      </c>
      <c r="BV72">
        <v>0</v>
      </c>
      <c r="BW72">
        <v>4</v>
      </c>
      <c r="BX72">
        <v>16.8</v>
      </c>
      <c r="BY72">
        <v>7.2</v>
      </c>
    </row>
    <row r="73" spans="7:77">
      <c r="G73" t="s">
        <v>115</v>
      </c>
      <c r="H73" s="115">
        <v>607.09999999999991</v>
      </c>
      <c r="I73" s="88">
        <v>159.42999999999998</v>
      </c>
      <c r="J73" s="88">
        <v>13.770000000000001</v>
      </c>
      <c r="K73" s="88">
        <v>20.260000000000002</v>
      </c>
      <c r="L73" s="88">
        <v>3.38</v>
      </c>
      <c r="M73" s="116">
        <v>0</v>
      </c>
      <c r="N73" s="115">
        <v>0</v>
      </c>
      <c r="O73" s="88">
        <v>7</v>
      </c>
      <c r="P73" s="88">
        <v>0</v>
      </c>
      <c r="Q73" s="88">
        <v>0</v>
      </c>
      <c r="R73" s="88">
        <v>0</v>
      </c>
      <c r="S73" s="116">
        <v>0</v>
      </c>
      <c r="W73">
        <v>13.22</v>
      </c>
      <c r="X73">
        <v>7.33</v>
      </c>
      <c r="Y73">
        <v>7.06</v>
      </c>
      <c r="Z73">
        <v>26.57</v>
      </c>
      <c r="AA73">
        <v>0.96</v>
      </c>
      <c r="AB73">
        <v>42.86</v>
      </c>
      <c r="AC73">
        <v>0</v>
      </c>
      <c r="AD73">
        <v>10.039999999999999</v>
      </c>
      <c r="AE73">
        <v>0</v>
      </c>
      <c r="AF73">
        <v>0</v>
      </c>
      <c r="AG73">
        <v>0</v>
      </c>
      <c r="AH73">
        <v>0</v>
      </c>
      <c r="AI73">
        <v>19.3</v>
      </c>
      <c r="AJ73">
        <v>38.119999999999997</v>
      </c>
      <c r="AK73">
        <v>60.8</v>
      </c>
      <c r="AL73">
        <v>23.16</v>
      </c>
      <c r="AM73">
        <v>14.48</v>
      </c>
      <c r="AN73">
        <v>0</v>
      </c>
      <c r="AO73">
        <v>32.159999999999997</v>
      </c>
      <c r="AP73">
        <v>22.17</v>
      </c>
      <c r="AQ73">
        <v>21.78</v>
      </c>
      <c r="AR73">
        <v>3.38</v>
      </c>
      <c r="AS73">
        <v>0</v>
      </c>
      <c r="AT73">
        <v>19.3</v>
      </c>
      <c r="AU73">
        <v>0</v>
      </c>
      <c r="AV73">
        <v>115.8</v>
      </c>
      <c r="AW73">
        <v>0.86</v>
      </c>
      <c r="AX73">
        <v>0.36</v>
      </c>
      <c r="AY73">
        <v>0.46</v>
      </c>
      <c r="AZ73">
        <v>0.84</v>
      </c>
      <c r="BA73">
        <v>0.87</v>
      </c>
      <c r="BB73">
        <v>0.92</v>
      </c>
      <c r="BC73">
        <v>0.87</v>
      </c>
      <c r="BD73">
        <v>0.55000000000000004</v>
      </c>
      <c r="BE73">
        <v>0.55000000000000004</v>
      </c>
      <c r="BF73">
        <v>1.35</v>
      </c>
      <c r="BG73">
        <v>0.39</v>
      </c>
      <c r="BH73">
        <v>0.96</v>
      </c>
      <c r="BI73">
        <v>0.39</v>
      </c>
      <c r="BJ73">
        <v>0.39</v>
      </c>
      <c r="BK73">
        <v>0.39</v>
      </c>
      <c r="BL73">
        <v>0.77</v>
      </c>
      <c r="BM73">
        <v>0.48</v>
      </c>
      <c r="BN73">
        <v>2.9</v>
      </c>
      <c r="BO73">
        <v>0.68</v>
      </c>
      <c r="BP73">
        <v>0.57999999999999996</v>
      </c>
      <c r="BQ73">
        <v>0.39</v>
      </c>
      <c r="BR73">
        <v>289.5</v>
      </c>
      <c r="BS73">
        <v>0</v>
      </c>
      <c r="BT73">
        <v>5</v>
      </c>
      <c r="BU73">
        <v>2</v>
      </c>
      <c r="BV73">
        <v>0</v>
      </c>
      <c r="BW73">
        <v>4</v>
      </c>
      <c r="BX73">
        <v>14</v>
      </c>
      <c r="BY73">
        <v>6</v>
      </c>
    </row>
    <row r="74" spans="7:77">
      <c r="G74" t="s">
        <v>116</v>
      </c>
      <c r="H74" s="115">
        <v>632.54999999999995</v>
      </c>
      <c r="I74" s="88">
        <v>157.92999999999998</v>
      </c>
      <c r="J74" s="88">
        <v>13.770000000000001</v>
      </c>
      <c r="K74" s="88">
        <v>20.260000000000002</v>
      </c>
      <c r="L74" s="88">
        <v>3.38</v>
      </c>
      <c r="M74" s="116">
        <v>0</v>
      </c>
      <c r="N74" s="115">
        <v>0</v>
      </c>
      <c r="O74" s="88">
        <v>7</v>
      </c>
      <c r="P74" s="88">
        <v>0</v>
      </c>
      <c r="Q74" s="88">
        <v>0</v>
      </c>
      <c r="R74" s="88">
        <v>0</v>
      </c>
      <c r="S74" s="116">
        <v>0</v>
      </c>
      <c r="W74">
        <v>13.22</v>
      </c>
      <c r="X74">
        <v>7.33</v>
      </c>
      <c r="Y74">
        <v>7.06</v>
      </c>
      <c r="Z74">
        <v>26.57</v>
      </c>
      <c r="AA74">
        <v>0.96</v>
      </c>
      <c r="AB74">
        <v>42.86</v>
      </c>
      <c r="AC74">
        <v>0</v>
      </c>
      <c r="AD74">
        <v>10.039999999999999</v>
      </c>
      <c r="AE74">
        <v>0</v>
      </c>
      <c r="AF74">
        <v>0</v>
      </c>
      <c r="AG74">
        <v>0</v>
      </c>
      <c r="AH74">
        <v>0</v>
      </c>
      <c r="AI74">
        <v>19.3</v>
      </c>
      <c r="AJ74">
        <v>38.119999999999997</v>
      </c>
      <c r="AK74">
        <v>60.8</v>
      </c>
      <c r="AL74">
        <v>23.16</v>
      </c>
      <c r="AM74">
        <v>14.48</v>
      </c>
      <c r="AN74">
        <v>0</v>
      </c>
      <c r="AO74">
        <v>32.159999999999997</v>
      </c>
      <c r="AP74">
        <v>22.17</v>
      </c>
      <c r="AQ74">
        <v>21.78</v>
      </c>
      <c r="AR74">
        <v>3.38</v>
      </c>
      <c r="AS74">
        <v>0</v>
      </c>
      <c r="AT74">
        <v>48.25</v>
      </c>
      <c r="AU74">
        <v>0</v>
      </c>
      <c r="AV74">
        <v>115.8</v>
      </c>
      <c r="AW74">
        <v>0.86</v>
      </c>
      <c r="AX74">
        <v>0.36</v>
      </c>
      <c r="AY74">
        <v>0.46</v>
      </c>
      <c r="AZ74">
        <v>0.84</v>
      </c>
      <c r="BA74">
        <v>0.87</v>
      </c>
      <c r="BB74">
        <v>0.92</v>
      </c>
      <c r="BC74">
        <v>0.87</v>
      </c>
      <c r="BD74">
        <v>0.55000000000000004</v>
      </c>
      <c r="BE74">
        <v>0.55000000000000004</v>
      </c>
      <c r="BF74">
        <v>1.35</v>
      </c>
      <c r="BG74">
        <v>0.39</v>
      </c>
      <c r="BH74">
        <v>0.96</v>
      </c>
      <c r="BI74">
        <v>0.39</v>
      </c>
      <c r="BJ74">
        <v>0.39</v>
      </c>
      <c r="BK74">
        <v>0.39</v>
      </c>
      <c r="BL74">
        <v>0.77</v>
      </c>
      <c r="BM74">
        <v>0.48</v>
      </c>
      <c r="BN74">
        <v>2.9</v>
      </c>
      <c r="BO74">
        <v>0.68</v>
      </c>
      <c r="BP74">
        <v>0.57999999999999996</v>
      </c>
      <c r="BQ74">
        <v>0.39</v>
      </c>
      <c r="BR74">
        <v>289.5</v>
      </c>
      <c r="BS74">
        <v>0</v>
      </c>
      <c r="BT74">
        <v>5</v>
      </c>
      <c r="BU74">
        <v>2</v>
      </c>
      <c r="BV74">
        <v>0</v>
      </c>
      <c r="BW74">
        <v>4</v>
      </c>
      <c r="BX74">
        <v>10.5</v>
      </c>
      <c r="BY74">
        <v>4.5</v>
      </c>
    </row>
    <row r="75" spans="7:77">
      <c r="G75" t="s">
        <v>117</v>
      </c>
      <c r="H75" s="115">
        <v>671.51</v>
      </c>
      <c r="I75" s="88">
        <v>204.67999999999998</v>
      </c>
      <c r="J75" s="88">
        <v>13.67</v>
      </c>
      <c r="K75" s="88">
        <v>0.96</v>
      </c>
      <c r="L75" s="88">
        <v>3.38</v>
      </c>
      <c r="M75" s="116">
        <v>0</v>
      </c>
      <c r="N75" s="115">
        <v>0</v>
      </c>
      <c r="O75" s="88">
        <v>17</v>
      </c>
      <c r="P75" s="88">
        <v>0</v>
      </c>
      <c r="Q75" s="88">
        <v>0</v>
      </c>
      <c r="R75" s="88">
        <v>0</v>
      </c>
      <c r="S75" s="116">
        <v>0</v>
      </c>
      <c r="W75">
        <v>13.12</v>
      </c>
      <c r="X75">
        <v>7.33</v>
      </c>
      <c r="Y75">
        <v>7.06</v>
      </c>
      <c r="Z75">
        <v>26.57</v>
      </c>
      <c r="AA75">
        <v>0.96</v>
      </c>
      <c r="AB75">
        <v>42.86</v>
      </c>
      <c r="AC75">
        <v>0</v>
      </c>
      <c r="AD75">
        <v>10.039999999999999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38.119999999999997</v>
      </c>
      <c r="AK75">
        <v>60.8</v>
      </c>
      <c r="AL75">
        <v>23.16</v>
      </c>
      <c r="AM75">
        <v>14.48</v>
      </c>
      <c r="AN75">
        <v>0</v>
      </c>
      <c r="AO75">
        <v>32.159999999999997</v>
      </c>
      <c r="AP75">
        <v>22.17</v>
      </c>
      <c r="AQ75">
        <v>21.78</v>
      </c>
      <c r="AR75">
        <v>3.38</v>
      </c>
      <c r="AS75">
        <v>48.25</v>
      </c>
      <c r="AT75">
        <v>90.71</v>
      </c>
      <c r="AU75">
        <v>0</v>
      </c>
      <c r="AV75">
        <v>115.8</v>
      </c>
      <c r="AW75">
        <v>0.86</v>
      </c>
      <c r="AX75">
        <v>0.36</v>
      </c>
      <c r="AY75">
        <v>0.46</v>
      </c>
      <c r="AZ75">
        <v>0.84</v>
      </c>
      <c r="BA75">
        <v>0.87</v>
      </c>
      <c r="BB75">
        <v>0.92</v>
      </c>
      <c r="BC75">
        <v>0.87</v>
      </c>
      <c r="BD75">
        <v>0.55000000000000004</v>
      </c>
      <c r="BE75">
        <v>0.55000000000000004</v>
      </c>
      <c r="BF75">
        <v>1.35</v>
      </c>
      <c r="BG75">
        <v>0.39</v>
      </c>
      <c r="BH75">
        <v>0.96</v>
      </c>
      <c r="BI75">
        <v>0.39</v>
      </c>
      <c r="BJ75">
        <v>0.39</v>
      </c>
      <c r="BK75">
        <v>0.39</v>
      </c>
      <c r="BL75">
        <v>0.77</v>
      </c>
      <c r="BM75">
        <v>0.48</v>
      </c>
      <c r="BN75">
        <v>2.9</v>
      </c>
      <c r="BO75">
        <v>0.68</v>
      </c>
      <c r="BP75">
        <v>0.57999999999999996</v>
      </c>
      <c r="BQ75">
        <v>0.39</v>
      </c>
      <c r="BR75">
        <v>289.5</v>
      </c>
      <c r="BS75">
        <v>0</v>
      </c>
      <c r="BT75">
        <v>5</v>
      </c>
      <c r="BU75">
        <v>12</v>
      </c>
      <c r="BV75">
        <v>0</v>
      </c>
      <c r="BW75">
        <v>4</v>
      </c>
      <c r="BX75">
        <v>7</v>
      </c>
      <c r="BY75">
        <v>3</v>
      </c>
    </row>
    <row r="76" spans="7:77">
      <c r="G76" t="s">
        <v>118</v>
      </c>
      <c r="H76" s="115">
        <v>668.01</v>
      </c>
      <c r="I76" s="88">
        <v>203.17999999999998</v>
      </c>
      <c r="J76" s="88">
        <v>13.67</v>
      </c>
      <c r="K76" s="88">
        <v>0.96</v>
      </c>
      <c r="L76" s="88">
        <v>3.38</v>
      </c>
      <c r="M76" s="116">
        <v>0</v>
      </c>
      <c r="N76" s="115">
        <v>0</v>
      </c>
      <c r="O76" s="88">
        <v>17</v>
      </c>
      <c r="P76" s="88">
        <v>0</v>
      </c>
      <c r="Q76" s="88">
        <v>0</v>
      </c>
      <c r="R76" s="88">
        <v>0</v>
      </c>
      <c r="S76" s="116">
        <v>0</v>
      </c>
      <c r="W76">
        <v>13.12</v>
      </c>
      <c r="X76">
        <v>7.33</v>
      </c>
      <c r="Y76">
        <v>7.06</v>
      </c>
      <c r="Z76">
        <v>26.57</v>
      </c>
      <c r="AA76">
        <v>0.96</v>
      </c>
      <c r="AB76">
        <v>42.86</v>
      </c>
      <c r="AC76">
        <v>0</v>
      </c>
      <c r="AD76">
        <v>10.039999999999999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38.119999999999997</v>
      </c>
      <c r="AK76">
        <v>60.8</v>
      </c>
      <c r="AL76">
        <v>23.16</v>
      </c>
      <c r="AM76">
        <v>14.48</v>
      </c>
      <c r="AN76">
        <v>0</v>
      </c>
      <c r="AO76">
        <v>32.159999999999997</v>
      </c>
      <c r="AP76">
        <v>22.17</v>
      </c>
      <c r="AQ76">
        <v>21.78</v>
      </c>
      <c r="AR76">
        <v>3.38</v>
      </c>
      <c r="AS76">
        <v>48.25</v>
      </c>
      <c r="AT76">
        <v>90.71</v>
      </c>
      <c r="AU76">
        <v>0</v>
      </c>
      <c r="AV76">
        <v>115.8</v>
      </c>
      <c r="AW76">
        <v>0.86</v>
      </c>
      <c r="AX76">
        <v>0.36</v>
      </c>
      <c r="AY76">
        <v>0.46</v>
      </c>
      <c r="AZ76">
        <v>0.84</v>
      </c>
      <c r="BA76">
        <v>0.87</v>
      </c>
      <c r="BB76">
        <v>0.92</v>
      </c>
      <c r="BC76">
        <v>0.87</v>
      </c>
      <c r="BD76">
        <v>0.55000000000000004</v>
      </c>
      <c r="BE76">
        <v>0.55000000000000004</v>
      </c>
      <c r="BF76">
        <v>1.35</v>
      </c>
      <c r="BG76">
        <v>0.39</v>
      </c>
      <c r="BH76">
        <v>0.96</v>
      </c>
      <c r="BI76">
        <v>0.39</v>
      </c>
      <c r="BJ76">
        <v>0.39</v>
      </c>
      <c r="BK76">
        <v>0.39</v>
      </c>
      <c r="BL76">
        <v>0.77</v>
      </c>
      <c r="BM76">
        <v>0.48</v>
      </c>
      <c r="BN76">
        <v>2.9</v>
      </c>
      <c r="BO76">
        <v>0.68</v>
      </c>
      <c r="BP76">
        <v>0.57999999999999996</v>
      </c>
      <c r="BQ76">
        <v>0.39</v>
      </c>
      <c r="BR76">
        <v>289.5</v>
      </c>
      <c r="BS76">
        <v>0</v>
      </c>
      <c r="BT76">
        <v>5</v>
      </c>
      <c r="BU76">
        <v>12</v>
      </c>
      <c r="BV76">
        <v>0</v>
      </c>
      <c r="BW76">
        <v>4</v>
      </c>
      <c r="BX76">
        <v>3.5</v>
      </c>
      <c r="BY76">
        <v>1.5</v>
      </c>
    </row>
    <row r="77" spans="7:77">
      <c r="G77" t="s">
        <v>119</v>
      </c>
      <c r="H77" s="115">
        <v>665.91</v>
      </c>
      <c r="I77" s="88">
        <v>202.27999999999997</v>
      </c>
      <c r="J77" s="88">
        <v>13.67</v>
      </c>
      <c r="K77" s="88">
        <v>0.96</v>
      </c>
      <c r="L77" s="88">
        <v>3.38</v>
      </c>
      <c r="M77" s="116">
        <v>0</v>
      </c>
      <c r="N77" s="115">
        <v>0</v>
      </c>
      <c r="O77" s="88">
        <v>17</v>
      </c>
      <c r="P77" s="88">
        <v>0</v>
      </c>
      <c r="Q77" s="88">
        <v>0</v>
      </c>
      <c r="R77" s="88">
        <v>0</v>
      </c>
      <c r="S77" s="116">
        <v>0</v>
      </c>
      <c r="W77">
        <v>13.12</v>
      </c>
      <c r="X77">
        <v>7.33</v>
      </c>
      <c r="Y77">
        <v>7.06</v>
      </c>
      <c r="Z77">
        <v>26.57</v>
      </c>
      <c r="AA77">
        <v>0.96</v>
      </c>
      <c r="AB77">
        <v>42.86</v>
      </c>
      <c r="AC77">
        <v>0</v>
      </c>
      <c r="AD77">
        <v>10.039999999999999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38.119999999999997</v>
      </c>
      <c r="AK77">
        <v>60.8</v>
      </c>
      <c r="AL77">
        <v>23.16</v>
      </c>
      <c r="AM77">
        <v>14.48</v>
      </c>
      <c r="AN77">
        <v>0</v>
      </c>
      <c r="AO77">
        <v>32.159999999999997</v>
      </c>
      <c r="AP77">
        <v>22.17</v>
      </c>
      <c r="AQ77">
        <v>21.78</v>
      </c>
      <c r="AR77">
        <v>3.38</v>
      </c>
      <c r="AS77">
        <v>48.25</v>
      </c>
      <c r="AT77">
        <v>90.71</v>
      </c>
      <c r="AU77">
        <v>0</v>
      </c>
      <c r="AV77">
        <v>115.8</v>
      </c>
      <c r="AW77">
        <v>0.86</v>
      </c>
      <c r="AX77">
        <v>0.36</v>
      </c>
      <c r="AY77">
        <v>0.46</v>
      </c>
      <c r="AZ77">
        <v>0.84</v>
      </c>
      <c r="BA77">
        <v>0.87</v>
      </c>
      <c r="BB77">
        <v>0.92</v>
      </c>
      <c r="BC77">
        <v>0.87</v>
      </c>
      <c r="BD77">
        <v>0.55000000000000004</v>
      </c>
      <c r="BE77">
        <v>0.55000000000000004</v>
      </c>
      <c r="BF77">
        <v>1.35</v>
      </c>
      <c r="BG77">
        <v>0.39</v>
      </c>
      <c r="BH77">
        <v>0.96</v>
      </c>
      <c r="BI77">
        <v>0.39</v>
      </c>
      <c r="BJ77">
        <v>0.39</v>
      </c>
      <c r="BK77">
        <v>0.39</v>
      </c>
      <c r="BL77">
        <v>0.77</v>
      </c>
      <c r="BM77">
        <v>0.48</v>
      </c>
      <c r="BN77">
        <v>2.9</v>
      </c>
      <c r="BO77">
        <v>0.68</v>
      </c>
      <c r="BP77">
        <v>0.57999999999999996</v>
      </c>
      <c r="BQ77">
        <v>0.39</v>
      </c>
      <c r="BR77">
        <v>289.5</v>
      </c>
      <c r="BS77">
        <v>0</v>
      </c>
      <c r="BT77">
        <v>5</v>
      </c>
      <c r="BU77">
        <v>12</v>
      </c>
      <c r="BV77">
        <v>0</v>
      </c>
      <c r="BW77">
        <v>4</v>
      </c>
      <c r="BX77">
        <v>1.4</v>
      </c>
      <c r="BY77">
        <v>0.6</v>
      </c>
    </row>
    <row r="78" spans="7:77">
      <c r="G78" t="s">
        <v>120</v>
      </c>
      <c r="H78" s="115">
        <v>678.02</v>
      </c>
      <c r="I78" s="88">
        <v>201.67999999999998</v>
      </c>
      <c r="J78" s="88">
        <v>13.67</v>
      </c>
      <c r="K78" s="88">
        <v>0.96</v>
      </c>
      <c r="L78" s="88">
        <v>3.38</v>
      </c>
      <c r="M78" s="116">
        <v>0</v>
      </c>
      <c r="N78" s="115">
        <v>0</v>
      </c>
      <c r="O78" s="88">
        <v>17</v>
      </c>
      <c r="P78" s="88">
        <v>0</v>
      </c>
      <c r="Q78" s="88">
        <v>0</v>
      </c>
      <c r="R78" s="88">
        <v>0</v>
      </c>
      <c r="S78" s="116">
        <v>0</v>
      </c>
      <c r="W78">
        <v>13.12</v>
      </c>
      <c r="X78">
        <v>7.33</v>
      </c>
      <c r="Y78">
        <v>7.06</v>
      </c>
      <c r="Z78">
        <v>26.57</v>
      </c>
      <c r="AA78">
        <v>0.96</v>
      </c>
      <c r="AB78">
        <v>42.86</v>
      </c>
      <c r="AC78">
        <v>0</v>
      </c>
      <c r="AD78">
        <v>10.039999999999999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38.119999999999997</v>
      </c>
      <c r="AK78">
        <v>60.8</v>
      </c>
      <c r="AL78">
        <v>36.67</v>
      </c>
      <c r="AM78">
        <v>14.48</v>
      </c>
      <c r="AN78">
        <v>0</v>
      </c>
      <c r="AO78">
        <v>32.159999999999997</v>
      </c>
      <c r="AP78">
        <v>22.17</v>
      </c>
      <c r="AQ78">
        <v>21.78</v>
      </c>
      <c r="AR78">
        <v>3.38</v>
      </c>
      <c r="AS78">
        <v>48.25</v>
      </c>
      <c r="AT78">
        <v>90.71</v>
      </c>
      <c r="AU78">
        <v>0</v>
      </c>
      <c r="AV78">
        <v>115.8</v>
      </c>
      <c r="AW78">
        <v>0.86</v>
      </c>
      <c r="AX78">
        <v>0.36</v>
      </c>
      <c r="AY78">
        <v>0.46</v>
      </c>
      <c r="AZ78">
        <v>0.84</v>
      </c>
      <c r="BA78">
        <v>0.87</v>
      </c>
      <c r="BB78">
        <v>0.92</v>
      </c>
      <c r="BC78">
        <v>0.87</v>
      </c>
      <c r="BD78">
        <v>0.55000000000000004</v>
      </c>
      <c r="BE78">
        <v>0.55000000000000004</v>
      </c>
      <c r="BF78">
        <v>1.35</v>
      </c>
      <c r="BG78">
        <v>0.39</v>
      </c>
      <c r="BH78">
        <v>0.96</v>
      </c>
      <c r="BI78">
        <v>0.39</v>
      </c>
      <c r="BJ78">
        <v>0.39</v>
      </c>
      <c r="BK78">
        <v>0.39</v>
      </c>
      <c r="BL78">
        <v>0.77</v>
      </c>
      <c r="BM78">
        <v>0.48</v>
      </c>
      <c r="BN78">
        <v>2.9</v>
      </c>
      <c r="BO78">
        <v>0.68</v>
      </c>
      <c r="BP78">
        <v>0.57999999999999996</v>
      </c>
      <c r="BQ78">
        <v>0.39</v>
      </c>
      <c r="BR78">
        <v>289.5</v>
      </c>
      <c r="BS78">
        <v>0</v>
      </c>
      <c r="BT78">
        <v>5</v>
      </c>
      <c r="BU78">
        <v>12</v>
      </c>
      <c r="BV78">
        <v>0</v>
      </c>
      <c r="BW78">
        <v>4</v>
      </c>
      <c r="BX78">
        <v>0</v>
      </c>
      <c r="BY78">
        <v>0</v>
      </c>
    </row>
    <row r="79" spans="7:77">
      <c r="G79" t="s">
        <v>121</v>
      </c>
      <c r="H79" s="115">
        <v>712.76</v>
      </c>
      <c r="I79" s="88">
        <v>182.37999999999997</v>
      </c>
      <c r="J79" s="88">
        <v>13.58</v>
      </c>
      <c r="K79" s="88">
        <v>0.96</v>
      </c>
      <c r="L79" s="88">
        <v>3.38</v>
      </c>
      <c r="M79" s="116">
        <v>0</v>
      </c>
      <c r="N79" s="115">
        <v>0</v>
      </c>
      <c r="O79" s="88">
        <v>17</v>
      </c>
      <c r="P79" s="88">
        <v>0</v>
      </c>
      <c r="Q79" s="88">
        <v>0</v>
      </c>
      <c r="R79" s="88">
        <v>0</v>
      </c>
      <c r="S79" s="116">
        <v>0</v>
      </c>
      <c r="W79">
        <v>13.03</v>
      </c>
      <c r="X79">
        <v>7.33</v>
      </c>
      <c r="Y79">
        <v>7.06</v>
      </c>
      <c r="Z79">
        <v>26.57</v>
      </c>
      <c r="AA79">
        <v>0.96</v>
      </c>
      <c r="AB79">
        <v>42.86</v>
      </c>
      <c r="AC79">
        <v>0</v>
      </c>
      <c r="AD79">
        <v>10.039999999999999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38.119999999999997</v>
      </c>
      <c r="AK79">
        <v>60.8</v>
      </c>
      <c r="AL79">
        <v>71.41</v>
      </c>
      <c r="AM79">
        <v>14.48</v>
      </c>
      <c r="AN79">
        <v>0</v>
      </c>
      <c r="AO79">
        <v>32.159999999999997</v>
      </c>
      <c r="AP79">
        <v>22.17</v>
      </c>
      <c r="AQ79">
        <v>21.78</v>
      </c>
      <c r="AR79">
        <v>3.38</v>
      </c>
      <c r="AS79">
        <v>28.95</v>
      </c>
      <c r="AT79">
        <v>90.71</v>
      </c>
      <c r="AU79">
        <v>0</v>
      </c>
      <c r="AV79">
        <v>115.8</v>
      </c>
      <c r="AW79">
        <v>0.86</v>
      </c>
      <c r="AX79">
        <v>0.36</v>
      </c>
      <c r="AY79">
        <v>0.47</v>
      </c>
      <c r="AZ79">
        <v>0.84</v>
      </c>
      <c r="BA79">
        <v>0.87</v>
      </c>
      <c r="BB79">
        <v>0.94</v>
      </c>
      <c r="BC79">
        <v>0.84</v>
      </c>
      <c r="BD79">
        <v>0.55000000000000004</v>
      </c>
      <c r="BE79">
        <v>0.55000000000000004</v>
      </c>
      <c r="BF79">
        <v>1.35</v>
      </c>
      <c r="BG79">
        <v>0.39</v>
      </c>
      <c r="BH79">
        <v>0.96</v>
      </c>
      <c r="BI79">
        <v>0.39</v>
      </c>
      <c r="BJ79">
        <v>0.39</v>
      </c>
      <c r="BK79">
        <v>0.39</v>
      </c>
      <c r="BL79">
        <v>0.77</v>
      </c>
      <c r="BM79">
        <v>0.48</v>
      </c>
      <c r="BN79">
        <v>2.9</v>
      </c>
      <c r="BO79">
        <v>0.68</v>
      </c>
      <c r="BP79">
        <v>0.57999999999999996</v>
      </c>
      <c r="BQ79">
        <v>0.39</v>
      </c>
      <c r="BR79">
        <v>289.5</v>
      </c>
      <c r="BS79">
        <v>0</v>
      </c>
      <c r="BT79">
        <v>5</v>
      </c>
      <c r="BU79">
        <v>12</v>
      </c>
      <c r="BV79">
        <v>0</v>
      </c>
      <c r="BW79">
        <v>4</v>
      </c>
      <c r="BX79">
        <v>0</v>
      </c>
      <c r="BY79">
        <v>0</v>
      </c>
    </row>
    <row r="80" spans="7:77">
      <c r="G80" t="s">
        <v>122</v>
      </c>
      <c r="H80" s="115">
        <v>693.46</v>
      </c>
      <c r="I80" s="88">
        <v>182.37999999999997</v>
      </c>
      <c r="J80" s="88">
        <v>13.58</v>
      </c>
      <c r="K80" s="88">
        <v>0.96</v>
      </c>
      <c r="L80" s="88">
        <v>3.38</v>
      </c>
      <c r="M80" s="116">
        <v>0</v>
      </c>
      <c r="N80" s="115">
        <v>0</v>
      </c>
      <c r="O80" s="88">
        <v>17</v>
      </c>
      <c r="P80" s="88">
        <v>0</v>
      </c>
      <c r="Q80" s="88">
        <v>0</v>
      </c>
      <c r="R80" s="88">
        <v>0</v>
      </c>
      <c r="S80" s="116">
        <v>0</v>
      </c>
      <c r="W80">
        <v>13.03</v>
      </c>
      <c r="X80">
        <v>7.33</v>
      </c>
      <c r="Y80">
        <v>7.06</v>
      </c>
      <c r="Z80">
        <v>26.57</v>
      </c>
      <c r="AA80">
        <v>0.96</v>
      </c>
      <c r="AB80">
        <v>42.86</v>
      </c>
      <c r="AC80">
        <v>0</v>
      </c>
      <c r="AD80">
        <v>10.039999999999999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38.119999999999997</v>
      </c>
      <c r="AK80">
        <v>60.8</v>
      </c>
      <c r="AL80">
        <v>52.11</v>
      </c>
      <c r="AM80">
        <v>14.48</v>
      </c>
      <c r="AN80">
        <v>0</v>
      </c>
      <c r="AO80">
        <v>32.159999999999997</v>
      </c>
      <c r="AP80">
        <v>22.17</v>
      </c>
      <c r="AQ80">
        <v>21.78</v>
      </c>
      <c r="AR80">
        <v>3.38</v>
      </c>
      <c r="AS80">
        <v>28.95</v>
      </c>
      <c r="AT80">
        <v>90.71</v>
      </c>
      <c r="AU80">
        <v>0</v>
      </c>
      <c r="AV80">
        <v>115.8</v>
      </c>
      <c r="AW80">
        <v>0.86</v>
      </c>
      <c r="AX80">
        <v>0.36</v>
      </c>
      <c r="AY80">
        <v>0.47</v>
      </c>
      <c r="AZ80">
        <v>0.84</v>
      </c>
      <c r="BA80">
        <v>0.87</v>
      </c>
      <c r="BB80">
        <v>0.94</v>
      </c>
      <c r="BC80">
        <v>0.84</v>
      </c>
      <c r="BD80">
        <v>0.55000000000000004</v>
      </c>
      <c r="BE80">
        <v>0.55000000000000004</v>
      </c>
      <c r="BF80">
        <v>1.35</v>
      </c>
      <c r="BG80">
        <v>0.39</v>
      </c>
      <c r="BH80">
        <v>0.96</v>
      </c>
      <c r="BI80">
        <v>0.39</v>
      </c>
      <c r="BJ80">
        <v>0.39</v>
      </c>
      <c r="BK80">
        <v>0.39</v>
      </c>
      <c r="BL80">
        <v>0.77</v>
      </c>
      <c r="BM80">
        <v>0.48</v>
      </c>
      <c r="BN80">
        <v>2.9</v>
      </c>
      <c r="BO80">
        <v>0.68</v>
      </c>
      <c r="BP80">
        <v>0.57999999999999996</v>
      </c>
      <c r="BQ80">
        <v>0.39</v>
      </c>
      <c r="BR80">
        <v>289.5</v>
      </c>
      <c r="BS80">
        <v>0</v>
      </c>
      <c r="BT80">
        <v>5</v>
      </c>
      <c r="BU80">
        <v>12</v>
      </c>
      <c r="BV80">
        <v>0</v>
      </c>
      <c r="BW80">
        <v>4</v>
      </c>
      <c r="BX80">
        <v>0</v>
      </c>
      <c r="BY80">
        <v>0</v>
      </c>
    </row>
    <row r="81" spans="7:77">
      <c r="G81" t="s">
        <v>123</v>
      </c>
      <c r="H81" s="115">
        <v>693.46</v>
      </c>
      <c r="I81" s="88">
        <v>182.37999999999997</v>
      </c>
      <c r="J81" s="88">
        <v>13.58</v>
      </c>
      <c r="K81" s="88">
        <v>0.96</v>
      </c>
      <c r="L81" s="88">
        <v>3.38</v>
      </c>
      <c r="M81" s="116">
        <v>0</v>
      </c>
      <c r="N81" s="115">
        <v>0</v>
      </c>
      <c r="O81" s="88">
        <v>17</v>
      </c>
      <c r="P81" s="88">
        <v>0</v>
      </c>
      <c r="Q81" s="88">
        <v>0</v>
      </c>
      <c r="R81" s="88">
        <v>0</v>
      </c>
      <c r="S81" s="116">
        <v>0</v>
      </c>
      <c r="W81">
        <v>13.03</v>
      </c>
      <c r="X81">
        <v>7.33</v>
      </c>
      <c r="Y81">
        <v>7.06</v>
      </c>
      <c r="Z81">
        <v>26.57</v>
      </c>
      <c r="AA81">
        <v>0.96</v>
      </c>
      <c r="AB81">
        <v>42.86</v>
      </c>
      <c r="AC81">
        <v>0</v>
      </c>
      <c r="AD81">
        <v>10.039999999999999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38.119999999999997</v>
      </c>
      <c r="AK81">
        <v>60.8</v>
      </c>
      <c r="AL81">
        <v>52.11</v>
      </c>
      <c r="AM81">
        <v>14.48</v>
      </c>
      <c r="AN81">
        <v>0</v>
      </c>
      <c r="AO81">
        <v>32.159999999999997</v>
      </c>
      <c r="AP81">
        <v>22.17</v>
      </c>
      <c r="AQ81">
        <v>21.78</v>
      </c>
      <c r="AR81">
        <v>3.38</v>
      </c>
      <c r="AS81">
        <v>28.95</v>
      </c>
      <c r="AT81">
        <v>90.71</v>
      </c>
      <c r="AU81">
        <v>0</v>
      </c>
      <c r="AV81">
        <v>115.8</v>
      </c>
      <c r="AW81">
        <v>0.86</v>
      </c>
      <c r="AX81">
        <v>0.36</v>
      </c>
      <c r="AY81">
        <v>0.47</v>
      </c>
      <c r="AZ81">
        <v>0.84</v>
      </c>
      <c r="BA81">
        <v>0.87</v>
      </c>
      <c r="BB81">
        <v>0.94</v>
      </c>
      <c r="BC81">
        <v>0.84</v>
      </c>
      <c r="BD81">
        <v>0.55000000000000004</v>
      </c>
      <c r="BE81">
        <v>0.55000000000000004</v>
      </c>
      <c r="BF81">
        <v>1.35</v>
      </c>
      <c r="BG81">
        <v>0.39</v>
      </c>
      <c r="BH81">
        <v>0.96</v>
      </c>
      <c r="BI81">
        <v>0.39</v>
      </c>
      <c r="BJ81">
        <v>0.39</v>
      </c>
      <c r="BK81">
        <v>0.39</v>
      </c>
      <c r="BL81">
        <v>0.77</v>
      </c>
      <c r="BM81">
        <v>0.48</v>
      </c>
      <c r="BN81">
        <v>2.9</v>
      </c>
      <c r="BO81">
        <v>0.68</v>
      </c>
      <c r="BP81">
        <v>0.57999999999999996</v>
      </c>
      <c r="BQ81">
        <v>0.39</v>
      </c>
      <c r="BR81">
        <v>289.5</v>
      </c>
      <c r="BS81">
        <v>0</v>
      </c>
      <c r="BT81">
        <v>5</v>
      </c>
      <c r="BU81">
        <v>12</v>
      </c>
      <c r="BV81">
        <v>0</v>
      </c>
      <c r="BW81">
        <v>4</v>
      </c>
      <c r="BX81">
        <v>0</v>
      </c>
      <c r="BY81">
        <v>0</v>
      </c>
    </row>
    <row r="82" spans="7:77">
      <c r="G82" t="s">
        <v>124</v>
      </c>
      <c r="H82" s="115">
        <v>673.19</v>
      </c>
      <c r="I82" s="88">
        <v>182.37999999999997</v>
      </c>
      <c r="J82" s="88">
        <v>13.58</v>
      </c>
      <c r="K82" s="88">
        <v>0.96</v>
      </c>
      <c r="L82" s="88">
        <v>3.38</v>
      </c>
      <c r="M82" s="116">
        <v>0</v>
      </c>
      <c r="N82" s="115">
        <v>0</v>
      </c>
      <c r="O82" s="88">
        <v>17</v>
      </c>
      <c r="P82" s="88">
        <v>0</v>
      </c>
      <c r="Q82" s="88">
        <v>0</v>
      </c>
      <c r="R82" s="88">
        <v>0</v>
      </c>
      <c r="S82" s="116">
        <v>0</v>
      </c>
      <c r="W82">
        <v>13.03</v>
      </c>
      <c r="X82">
        <v>7.33</v>
      </c>
      <c r="Y82">
        <v>7.06</v>
      </c>
      <c r="Z82">
        <v>26.57</v>
      </c>
      <c r="AA82">
        <v>0.96</v>
      </c>
      <c r="AB82">
        <v>42.86</v>
      </c>
      <c r="AC82">
        <v>0</v>
      </c>
      <c r="AD82">
        <v>10.039999999999999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38.119999999999997</v>
      </c>
      <c r="AK82">
        <v>60.8</v>
      </c>
      <c r="AL82">
        <v>31.84</v>
      </c>
      <c r="AM82">
        <v>14.48</v>
      </c>
      <c r="AN82">
        <v>0</v>
      </c>
      <c r="AO82">
        <v>32.159999999999997</v>
      </c>
      <c r="AP82">
        <v>22.17</v>
      </c>
      <c r="AQ82">
        <v>21.78</v>
      </c>
      <c r="AR82">
        <v>3.38</v>
      </c>
      <c r="AS82">
        <v>28.95</v>
      </c>
      <c r="AT82">
        <v>90.71</v>
      </c>
      <c r="AU82">
        <v>0</v>
      </c>
      <c r="AV82">
        <v>115.8</v>
      </c>
      <c r="AW82">
        <v>0.86</v>
      </c>
      <c r="AX82">
        <v>0.36</v>
      </c>
      <c r="AY82">
        <v>0.47</v>
      </c>
      <c r="AZ82">
        <v>0.84</v>
      </c>
      <c r="BA82">
        <v>0.87</v>
      </c>
      <c r="BB82">
        <v>0.94</v>
      </c>
      <c r="BC82">
        <v>0.84</v>
      </c>
      <c r="BD82">
        <v>0.55000000000000004</v>
      </c>
      <c r="BE82">
        <v>0.55000000000000004</v>
      </c>
      <c r="BF82">
        <v>1.35</v>
      </c>
      <c r="BG82">
        <v>0.39</v>
      </c>
      <c r="BH82">
        <v>0.96</v>
      </c>
      <c r="BI82">
        <v>0.39</v>
      </c>
      <c r="BJ82">
        <v>0.39</v>
      </c>
      <c r="BK82">
        <v>0.39</v>
      </c>
      <c r="BL82">
        <v>0.77</v>
      </c>
      <c r="BM82">
        <v>0.48</v>
      </c>
      <c r="BN82">
        <v>2.9</v>
      </c>
      <c r="BO82">
        <v>0.68</v>
      </c>
      <c r="BP82">
        <v>0.57999999999999996</v>
      </c>
      <c r="BQ82">
        <v>0.39</v>
      </c>
      <c r="BR82">
        <v>289.5</v>
      </c>
      <c r="BS82">
        <v>0</v>
      </c>
      <c r="BT82">
        <v>5</v>
      </c>
      <c r="BU82">
        <v>12</v>
      </c>
      <c r="BV82">
        <v>0</v>
      </c>
      <c r="BW82">
        <v>4</v>
      </c>
      <c r="BX82">
        <v>0</v>
      </c>
      <c r="BY82">
        <v>0</v>
      </c>
    </row>
    <row r="83" spans="7:77">
      <c r="G83" t="s">
        <v>125</v>
      </c>
      <c r="H83" s="115">
        <v>613.32999999999993</v>
      </c>
      <c r="I83" s="88">
        <v>153.44999999999996</v>
      </c>
      <c r="J83" s="88">
        <v>13.39</v>
      </c>
      <c r="K83" s="88">
        <v>0.96</v>
      </c>
      <c r="L83" s="88">
        <v>3.38</v>
      </c>
      <c r="M83" s="116">
        <v>0</v>
      </c>
      <c r="N83" s="115">
        <v>0</v>
      </c>
      <c r="O83" s="88">
        <v>17</v>
      </c>
      <c r="P83" s="88">
        <v>0</v>
      </c>
      <c r="Q83" s="88">
        <v>0</v>
      </c>
      <c r="R83" s="88">
        <v>0</v>
      </c>
      <c r="S83" s="116">
        <v>0</v>
      </c>
      <c r="W83">
        <v>12.83</v>
      </c>
      <c r="X83">
        <v>7.33</v>
      </c>
      <c r="Y83">
        <v>7.06</v>
      </c>
      <c r="Z83">
        <v>26.57</v>
      </c>
      <c r="AA83">
        <v>0.96</v>
      </c>
      <c r="AB83">
        <v>42.86</v>
      </c>
      <c r="AC83">
        <v>0</v>
      </c>
      <c r="AD83">
        <v>10.039999999999999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38.119999999999997</v>
      </c>
      <c r="AK83">
        <v>60.8</v>
      </c>
      <c r="AL83">
        <v>0</v>
      </c>
      <c r="AM83">
        <v>14.48</v>
      </c>
      <c r="AN83">
        <v>0</v>
      </c>
      <c r="AO83">
        <v>32.159999999999997</v>
      </c>
      <c r="AP83">
        <v>22.17</v>
      </c>
      <c r="AQ83">
        <v>21.78</v>
      </c>
      <c r="AR83">
        <v>3.38</v>
      </c>
      <c r="AS83">
        <v>0</v>
      </c>
      <c r="AT83">
        <v>62.72</v>
      </c>
      <c r="AU83">
        <v>0</v>
      </c>
      <c r="AV83">
        <v>115.8</v>
      </c>
      <c r="AW83">
        <v>0.8</v>
      </c>
      <c r="AX83">
        <v>0.37</v>
      </c>
      <c r="AY83">
        <v>0.47</v>
      </c>
      <c r="AZ83">
        <v>0.85</v>
      </c>
      <c r="BA83">
        <v>0.89</v>
      </c>
      <c r="BB83">
        <v>0.94</v>
      </c>
      <c r="BC83">
        <v>0.84</v>
      </c>
      <c r="BD83">
        <v>0.56000000000000005</v>
      </c>
      <c r="BE83">
        <v>0.56000000000000005</v>
      </c>
      <c r="BF83">
        <v>1.35</v>
      </c>
      <c r="BG83">
        <v>0.39</v>
      </c>
      <c r="BH83">
        <v>0.96</v>
      </c>
      <c r="BI83">
        <v>0.39</v>
      </c>
      <c r="BJ83">
        <v>0.39</v>
      </c>
      <c r="BK83">
        <v>0.39</v>
      </c>
      <c r="BL83">
        <v>0.77</v>
      </c>
      <c r="BM83">
        <v>0.48</v>
      </c>
      <c r="BN83">
        <v>2.9</v>
      </c>
      <c r="BO83">
        <v>0.68</v>
      </c>
      <c r="BP83">
        <v>0.57999999999999996</v>
      </c>
      <c r="BQ83">
        <v>0.39</v>
      </c>
      <c r="BR83">
        <v>289.5</v>
      </c>
      <c r="BS83">
        <v>0</v>
      </c>
      <c r="BT83">
        <v>5</v>
      </c>
      <c r="BU83">
        <v>12</v>
      </c>
      <c r="BV83">
        <v>0</v>
      </c>
      <c r="BW83">
        <v>4</v>
      </c>
      <c r="BX83">
        <v>0</v>
      </c>
      <c r="BY83">
        <v>0</v>
      </c>
    </row>
    <row r="84" spans="7:77">
      <c r="G84" t="s">
        <v>126</v>
      </c>
      <c r="H84" s="115">
        <v>558.32999999999993</v>
      </c>
      <c r="I84" s="88">
        <v>153.44999999999996</v>
      </c>
      <c r="J84" s="88">
        <v>13.39</v>
      </c>
      <c r="K84" s="88">
        <v>0.96</v>
      </c>
      <c r="L84" s="88">
        <v>3.38</v>
      </c>
      <c r="M84" s="116">
        <v>0</v>
      </c>
      <c r="N84" s="115">
        <v>0</v>
      </c>
      <c r="O84" s="88">
        <v>17</v>
      </c>
      <c r="P84" s="88">
        <v>0</v>
      </c>
      <c r="Q84" s="88">
        <v>0</v>
      </c>
      <c r="R84" s="88">
        <v>0</v>
      </c>
      <c r="S84" s="116">
        <v>0</v>
      </c>
      <c r="W84">
        <v>12.83</v>
      </c>
      <c r="X84">
        <v>7.33</v>
      </c>
      <c r="Y84">
        <v>7.06</v>
      </c>
      <c r="Z84">
        <v>26.57</v>
      </c>
      <c r="AA84">
        <v>0.96</v>
      </c>
      <c r="AB84">
        <v>42.86</v>
      </c>
      <c r="AC84">
        <v>0</v>
      </c>
      <c r="AD84">
        <v>10.039999999999999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38.119999999999997</v>
      </c>
      <c r="AK84">
        <v>60.8</v>
      </c>
      <c r="AL84">
        <v>0</v>
      </c>
      <c r="AM84">
        <v>14.48</v>
      </c>
      <c r="AN84">
        <v>0</v>
      </c>
      <c r="AO84">
        <v>32.159999999999997</v>
      </c>
      <c r="AP84">
        <v>22.17</v>
      </c>
      <c r="AQ84">
        <v>21.78</v>
      </c>
      <c r="AR84">
        <v>3.38</v>
      </c>
      <c r="AS84">
        <v>0</v>
      </c>
      <c r="AT84">
        <v>7.72</v>
      </c>
      <c r="AU84">
        <v>0</v>
      </c>
      <c r="AV84">
        <v>115.8</v>
      </c>
      <c r="AW84">
        <v>0.8</v>
      </c>
      <c r="AX84">
        <v>0.37</v>
      </c>
      <c r="AY84">
        <v>0.47</v>
      </c>
      <c r="AZ84">
        <v>0.85</v>
      </c>
      <c r="BA84">
        <v>0.89</v>
      </c>
      <c r="BB84">
        <v>0.94</v>
      </c>
      <c r="BC84">
        <v>0.84</v>
      </c>
      <c r="BD84">
        <v>0.56000000000000005</v>
      </c>
      <c r="BE84">
        <v>0.56000000000000005</v>
      </c>
      <c r="BF84">
        <v>1.35</v>
      </c>
      <c r="BG84">
        <v>0.39</v>
      </c>
      <c r="BH84">
        <v>0.96</v>
      </c>
      <c r="BI84">
        <v>0.39</v>
      </c>
      <c r="BJ84">
        <v>0.39</v>
      </c>
      <c r="BK84">
        <v>0.39</v>
      </c>
      <c r="BL84">
        <v>0.77</v>
      </c>
      <c r="BM84">
        <v>0.48</v>
      </c>
      <c r="BN84">
        <v>2.9</v>
      </c>
      <c r="BO84">
        <v>0.68</v>
      </c>
      <c r="BP84">
        <v>0.57999999999999996</v>
      </c>
      <c r="BQ84">
        <v>0.39</v>
      </c>
      <c r="BR84">
        <v>289.5</v>
      </c>
      <c r="BS84">
        <v>0</v>
      </c>
      <c r="BT84">
        <v>5</v>
      </c>
      <c r="BU84">
        <v>12</v>
      </c>
      <c r="BV84">
        <v>0</v>
      </c>
      <c r="BW84">
        <v>4</v>
      </c>
      <c r="BX84">
        <v>0</v>
      </c>
      <c r="BY84">
        <v>0</v>
      </c>
    </row>
    <row r="85" spans="7:77">
      <c r="G85" t="s">
        <v>127</v>
      </c>
      <c r="H85" s="115">
        <v>550.6099999999999</v>
      </c>
      <c r="I85" s="88">
        <v>153.44999999999996</v>
      </c>
      <c r="J85" s="88">
        <v>13.39</v>
      </c>
      <c r="K85" s="88">
        <v>0.96</v>
      </c>
      <c r="L85" s="88">
        <v>3.38</v>
      </c>
      <c r="M85" s="116">
        <v>0</v>
      </c>
      <c r="N85" s="115">
        <v>0</v>
      </c>
      <c r="O85" s="88">
        <v>17</v>
      </c>
      <c r="P85" s="88">
        <v>0</v>
      </c>
      <c r="Q85" s="88">
        <v>0</v>
      </c>
      <c r="R85" s="88">
        <v>0</v>
      </c>
      <c r="S85" s="116">
        <v>0</v>
      </c>
      <c r="W85">
        <v>12.83</v>
      </c>
      <c r="X85">
        <v>7.33</v>
      </c>
      <c r="Y85">
        <v>7.06</v>
      </c>
      <c r="Z85">
        <v>26.57</v>
      </c>
      <c r="AA85">
        <v>0.96</v>
      </c>
      <c r="AB85">
        <v>42.86</v>
      </c>
      <c r="AC85">
        <v>0</v>
      </c>
      <c r="AD85">
        <v>10.039999999999999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38.119999999999997</v>
      </c>
      <c r="AK85">
        <v>60.8</v>
      </c>
      <c r="AL85">
        <v>0</v>
      </c>
      <c r="AM85">
        <v>14.48</v>
      </c>
      <c r="AN85">
        <v>0</v>
      </c>
      <c r="AO85">
        <v>32.159999999999997</v>
      </c>
      <c r="AP85">
        <v>22.17</v>
      </c>
      <c r="AQ85">
        <v>21.78</v>
      </c>
      <c r="AR85">
        <v>3.38</v>
      </c>
      <c r="AS85">
        <v>0</v>
      </c>
      <c r="AT85">
        <v>0</v>
      </c>
      <c r="AU85">
        <v>0</v>
      </c>
      <c r="AV85">
        <v>115.8</v>
      </c>
      <c r="AW85">
        <v>0.8</v>
      </c>
      <c r="AX85">
        <v>0.37</v>
      </c>
      <c r="AY85">
        <v>0.47</v>
      </c>
      <c r="AZ85">
        <v>0.85</v>
      </c>
      <c r="BA85">
        <v>0.89</v>
      </c>
      <c r="BB85">
        <v>0.94</v>
      </c>
      <c r="BC85">
        <v>0.84</v>
      </c>
      <c r="BD85">
        <v>0.56000000000000005</v>
      </c>
      <c r="BE85">
        <v>0.56000000000000005</v>
      </c>
      <c r="BF85">
        <v>1.35</v>
      </c>
      <c r="BG85">
        <v>0.39</v>
      </c>
      <c r="BH85">
        <v>0.96</v>
      </c>
      <c r="BI85">
        <v>0.39</v>
      </c>
      <c r="BJ85">
        <v>0.39</v>
      </c>
      <c r="BK85">
        <v>0.39</v>
      </c>
      <c r="BL85">
        <v>0.77</v>
      </c>
      <c r="BM85">
        <v>0.48</v>
      </c>
      <c r="BN85">
        <v>2.9</v>
      </c>
      <c r="BO85">
        <v>0.68</v>
      </c>
      <c r="BP85">
        <v>0.57999999999999996</v>
      </c>
      <c r="BQ85">
        <v>0.39</v>
      </c>
      <c r="BR85">
        <v>289.5</v>
      </c>
      <c r="BS85">
        <v>0</v>
      </c>
      <c r="BT85">
        <v>5</v>
      </c>
      <c r="BU85">
        <v>12</v>
      </c>
      <c r="BV85">
        <v>0</v>
      </c>
      <c r="BW85">
        <v>4</v>
      </c>
      <c r="BX85">
        <v>0</v>
      </c>
      <c r="BY85">
        <v>0</v>
      </c>
    </row>
    <row r="86" spans="7:77">
      <c r="G86" t="s">
        <v>128</v>
      </c>
      <c r="H86" s="115">
        <v>550.6099999999999</v>
      </c>
      <c r="I86" s="88">
        <v>153.44999999999996</v>
      </c>
      <c r="J86" s="88">
        <v>13.39</v>
      </c>
      <c r="K86" s="88">
        <v>0.96</v>
      </c>
      <c r="L86" s="88">
        <v>3.38</v>
      </c>
      <c r="M86" s="116">
        <v>0</v>
      </c>
      <c r="N86" s="115">
        <v>0</v>
      </c>
      <c r="O86" s="88">
        <v>17</v>
      </c>
      <c r="P86" s="88">
        <v>0</v>
      </c>
      <c r="Q86" s="88">
        <v>0</v>
      </c>
      <c r="R86" s="88">
        <v>0</v>
      </c>
      <c r="S86" s="116">
        <v>0</v>
      </c>
      <c r="W86">
        <v>12.83</v>
      </c>
      <c r="X86">
        <v>7.33</v>
      </c>
      <c r="Y86">
        <v>7.06</v>
      </c>
      <c r="Z86">
        <v>26.57</v>
      </c>
      <c r="AA86">
        <v>0.96</v>
      </c>
      <c r="AB86">
        <v>42.86</v>
      </c>
      <c r="AC86">
        <v>0</v>
      </c>
      <c r="AD86">
        <v>10.039999999999999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38.119999999999997</v>
      </c>
      <c r="AK86">
        <v>60.8</v>
      </c>
      <c r="AL86">
        <v>0</v>
      </c>
      <c r="AM86">
        <v>14.48</v>
      </c>
      <c r="AN86">
        <v>0</v>
      </c>
      <c r="AO86">
        <v>32.159999999999997</v>
      </c>
      <c r="AP86">
        <v>22.17</v>
      </c>
      <c r="AQ86">
        <v>21.78</v>
      </c>
      <c r="AR86">
        <v>3.38</v>
      </c>
      <c r="AS86">
        <v>0</v>
      </c>
      <c r="AT86">
        <v>0</v>
      </c>
      <c r="AU86">
        <v>0</v>
      </c>
      <c r="AV86">
        <v>115.8</v>
      </c>
      <c r="AW86">
        <v>0.8</v>
      </c>
      <c r="AX86">
        <v>0.37</v>
      </c>
      <c r="AY86">
        <v>0.47</v>
      </c>
      <c r="AZ86">
        <v>0.85</v>
      </c>
      <c r="BA86">
        <v>0.89</v>
      </c>
      <c r="BB86">
        <v>0.94</v>
      </c>
      <c r="BC86">
        <v>0.84</v>
      </c>
      <c r="BD86">
        <v>0.56000000000000005</v>
      </c>
      <c r="BE86">
        <v>0.56000000000000005</v>
      </c>
      <c r="BF86">
        <v>1.35</v>
      </c>
      <c r="BG86">
        <v>0.39</v>
      </c>
      <c r="BH86">
        <v>0.96</v>
      </c>
      <c r="BI86">
        <v>0.39</v>
      </c>
      <c r="BJ86">
        <v>0.39</v>
      </c>
      <c r="BK86">
        <v>0.39</v>
      </c>
      <c r="BL86">
        <v>0.77</v>
      </c>
      <c r="BM86">
        <v>0.48</v>
      </c>
      <c r="BN86">
        <v>2.9</v>
      </c>
      <c r="BO86">
        <v>0.68</v>
      </c>
      <c r="BP86">
        <v>0.57999999999999996</v>
      </c>
      <c r="BQ86">
        <v>0.39</v>
      </c>
      <c r="BR86">
        <v>289.5</v>
      </c>
      <c r="BS86">
        <v>0</v>
      </c>
      <c r="BT86">
        <v>5</v>
      </c>
      <c r="BU86">
        <v>12</v>
      </c>
      <c r="BV86">
        <v>0</v>
      </c>
      <c r="BW86">
        <v>4</v>
      </c>
      <c r="BX86">
        <v>0</v>
      </c>
      <c r="BY86">
        <v>0</v>
      </c>
    </row>
    <row r="87" spans="7:77">
      <c r="G87" t="s">
        <v>129</v>
      </c>
      <c r="H87" s="115">
        <v>550.6099999999999</v>
      </c>
      <c r="I87" s="88">
        <v>185.20999999999998</v>
      </c>
      <c r="J87" s="88">
        <v>13.3</v>
      </c>
      <c r="K87" s="88">
        <v>0.96</v>
      </c>
      <c r="L87" s="88">
        <v>3.38</v>
      </c>
      <c r="M87" s="116">
        <v>0</v>
      </c>
      <c r="N87" s="115">
        <v>0</v>
      </c>
      <c r="O87" s="88">
        <v>17</v>
      </c>
      <c r="P87" s="88">
        <v>0</v>
      </c>
      <c r="Q87" s="88">
        <v>0</v>
      </c>
      <c r="R87" s="88">
        <v>0</v>
      </c>
      <c r="S87" s="116">
        <v>0</v>
      </c>
      <c r="W87">
        <v>12.74</v>
      </c>
      <c r="X87">
        <v>7.33</v>
      </c>
      <c r="Y87">
        <v>7.06</v>
      </c>
      <c r="Z87">
        <v>26.57</v>
      </c>
      <c r="AA87">
        <v>0.96</v>
      </c>
      <c r="AB87">
        <v>42.86</v>
      </c>
      <c r="AC87">
        <v>0</v>
      </c>
      <c r="AD87">
        <v>10.039999999999999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38.119999999999997</v>
      </c>
      <c r="AK87">
        <v>60.8</v>
      </c>
      <c r="AL87">
        <v>0</v>
      </c>
      <c r="AM87">
        <v>14.48</v>
      </c>
      <c r="AN87">
        <v>14.48</v>
      </c>
      <c r="AO87">
        <v>49.44</v>
      </c>
      <c r="AP87">
        <v>22.17</v>
      </c>
      <c r="AQ87">
        <v>21.78</v>
      </c>
      <c r="AR87">
        <v>3.38</v>
      </c>
      <c r="AS87">
        <v>0</v>
      </c>
      <c r="AT87">
        <v>0</v>
      </c>
      <c r="AU87">
        <v>0</v>
      </c>
      <c r="AV87">
        <v>115.8</v>
      </c>
      <c r="AW87">
        <v>0.8</v>
      </c>
      <c r="AX87">
        <v>0.37</v>
      </c>
      <c r="AY87">
        <v>0.47</v>
      </c>
      <c r="AZ87">
        <v>0.85</v>
      </c>
      <c r="BA87">
        <v>0.89</v>
      </c>
      <c r="BB87">
        <v>0.94</v>
      </c>
      <c r="BC87">
        <v>0.84</v>
      </c>
      <c r="BD87">
        <v>0.56000000000000005</v>
      </c>
      <c r="BE87">
        <v>0.56000000000000005</v>
      </c>
      <c r="BF87">
        <v>1.35</v>
      </c>
      <c r="BG87">
        <v>0.39</v>
      </c>
      <c r="BH87">
        <v>0.96</v>
      </c>
      <c r="BI87">
        <v>0.39</v>
      </c>
      <c r="BJ87">
        <v>0.39</v>
      </c>
      <c r="BK87">
        <v>0.39</v>
      </c>
      <c r="BL87">
        <v>0.77</v>
      </c>
      <c r="BM87">
        <v>0.48</v>
      </c>
      <c r="BN87">
        <v>2.9</v>
      </c>
      <c r="BO87">
        <v>0.68</v>
      </c>
      <c r="BP87">
        <v>0.57999999999999996</v>
      </c>
      <c r="BQ87">
        <v>0.39</v>
      </c>
      <c r="BR87">
        <v>289.5</v>
      </c>
      <c r="BS87">
        <v>0</v>
      </c>
      <c r="BT87">
        <v>5</v>
      </c>
      <c r="BU87">
        <v>12</v>
      </c>
      <c r="BV87">
        <v>0</v>
      </c>
      <c r="BW87">
        <v>4</v>
      </c>
      <c r="BX87">
        <v>0</v>
      </c>
      <c r="BY87">
        <v>0</v>
      </c>
    </row>
    <row r="88" spans="7:77">
      <c r="G88" t="s">
        <v>130</v>
      </c>
      <c r="H88" s="115">
        <v>550.6099999999999</v>
      </c>
      <c r="I88" s="88">
        <v>185.20999999999998</v>
      </c>
      <c r="J88" s="88">
        <v>13.3</v>
      </c>
      <c r="K88" s="88">
        <v>0.96</v>
      </c>
      <c r="L88" s="88">
        <v>3.38</v>
      </c>
      <c r="M88" s="116">
        <v>0</v>
      </c>
      <c r="N88" s="115">
        <v>0</v>
      </c>
      <c r="O88" s="88">
        <v>17</v>
      </c>
      <c r="P88" s="88">
        <v>0</v>
      </c>
      <c r="Q88" s="88">
        <v>0</v>
      </c>
      <c r="R88" s="88">
        <v>0</v>
      </c>
      <c r="S88" s="116">
        <v>0</v>
      </c>
      <c r="W88">
        <v>12.74</v>
      </c>
      <c r="X88">
        <v>7.33</v>
      </c>
      <c r="Y88">
        <v>7.06</v>
      </c>
      <c r="Z88">
        <v>26.57</v>
      </c>
      <c r="AA88">
        <v>0.96</v>
      </c>
      <c r="AB88">
        <v>42.86</v>
      </c>
      <c r="AC88">
        <v>0</v>
      </c>
      <c r="AD88">
        <v>10.039999999999999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38.119999999999997</v>
      </c>
      <c r="AK88">
        <v>60.8</v>
      </c>
      <c r="AL88">
        <v>0</v>
      </c>
      <c r="AM88">
        <v>14.48</v>
      </c>
      <c r="AN88">
        <v>14.48</v>
      </c>
      <c r="AO88">
        <v>49.44</v>
      </c>
      <c r="AP88">
        <v>22.17</v>
      </c>
      <c r="AQ88">
        <v>21.78</v>
      </c>
      <c r="AR88">
        <v>3.38</v>
      </c>
      <c r="AS88">
        <v>0</v>
      </c>
      <c r="AT88">
        <v>0</v>
      </c>
      <c r="AU88">
        <v>0</v>
      </c>
      <c r="AV88">
        <v>115.8</v>
      </c>
      <c r="AW88">
        <v>0.8</v>
      </c>
      <c r="AX88">
        <v>0.37</v>
      </c>
      <c r="AY88">
        <v>0.47</v>
      </c>
      <c r="AZ88">
        <v>0.85</v>
      </c>
      <c r="BA88">
        <v>0.89</v>
      </c>
      <c r="BB88">
        <v>0.94</v>
      </c>
      <c r="BC88">
        <v>0.84</v>
      </c>
      <c r="BD88">
        <v>0.56000000000000005</v>
      </c>
      <c r="BE88">
        <v>0.56000000000000005</v>
      </c>
      <c r="BF88">
        <v>1.35</v>
      </c>
      <c r="BG88">
        <v>0.39</v>
      </c>
      <c r="BH88">
        <v>0.96</v>
      </c>
      <c r="BI88">
        <v>0.39</v>
      </c>
      <c r="BJ88">
        <v>0.39</v>
      </c>
      <c r="BK88">
        <v>0.39</v>
      </c>
      <c r="BL88">
        <v>0.77</v>
      </c>
      <c r="BM88">
        <v>0.48</v>
      </c>
      <c r="BN88">
        <v>2.9</v>
      </c>
      <c r="BO88">
        <v>0.68</v>
      </c>
      <c r="BP88">
        <v>0.57999999999999996</v>
      </c>
      <c r="BQ88">
        <v>0.39</v>
      </c>
      <c r="BR88">
        <v>289.5</v>
      </c>
      <c r="BS88">
        <v>0</v>
      </c>
      <c r="BT88">
        <v>5</v>
      </c>
      <c r="BU88">
        <v>12</v>
      </c>
      <c r="BV88">
        <v>0</v>
      </c>
      <c r="BW88">
        <v>4</v>
      </c>
      <c r="BX88">
        <v>0</v>
      </c>
      <c r="BY88">
        <v>0</v>
      </c>
    </row>
    <row r="89" spans="7:77">
      <c r="G89" t="s">
        <v>131</v>
      </c>
      <c r="H89" s="115">
        <v>550.6099999999999</v>
      </c>
      <c r="I89" s="88">
        <v>185.20999999999998</v>
      </c>
      <c r="J89" s="88">
        <v>13.3</v>
      </c>
      <c r="K89" s="88">
        <v>0.96</v>
      </c>
      <c r="L89" s="88">
        <v>3.38</v>
      </c>
      <c r="M89" s="116">
        <v>0</v>
      </c>
      <c r="N89" s="115">
        <v>0</v>
      </c>
      <c r="O89" s="88">
        <v>17</v>
      </c>
      <c r="P89" s="88">
        <v>0</v>
      </c>
      <c r="Q89" s="88">
        <v>0</v>
      </c>
      <c r="R89" s="88">
        <v>0</v>
      </c>
      <c r="S89" s="116">
        <v>0</v>
      </c>
      <c r="W89">
        <v>12.74</v>
      </c>
      <c r="X89">
        <v>7.33</v>
      </c>
      <c r="Y89">
        <v>7.06</v>
      </c>
      <c r="Z89">
        <v>26.57</v>
      </c>
      <c r="AA89">
        <v>0.96</v>
      </c>
      <c r="AB89">
        <v>42.86</v>
      </c>
      <c r="AC89">
        <v>0</v>
      </c>
      <c r="AD89">
        <v>10.039999999999999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38.119999999999997</v>
      </c>
      <c r="AK89">
        <v>60.8</v>
      </c>
      <c r="AL89">
        <v>0</v>
      </c>
      <c r="AM89">
        <v>14.48</v>
      </c>
      <c r="AN89">
        <v>14.48</v>
      </c>
      <c r="AO89">
        <v>49.44</v>
      </c>
      <c r="AP89">
        <v>22.17</v>
      </c>
      <c r="AQ89">
        <v>21.78</v>
      </c>
      <c r="AR89">
        <v>3.38</v>
      </c>
      <c r="AS89">
        <v>0</v>
      </c>
      <c r="AT89">
        <v>0</v>
      </c>
      <c r="AU89">
        <v>0</v>
      </c>
      <c r="AV89">
        <v>115.8</v>
      </c>
      <c r="AW89">
        <v>0.8</v>
      </c>
      <c r="AX89">
        <v>0.37</v>
      </c>
      <c r="AY89">
        <v>0.47</v>
      </c>
      <c r="AZ89">
        <v>0.85</v>
      </c>
      <c r="BA89">
        <v>0.89</v>
      </c>
      <c r="BB89">
        <v>0.94</v>
      </c>
      <c r="BC89">
        <v>0.84</v>
      </c>
      <c r="BD89">
        <v>0.56000000000000005</v>
      </c>
      <c r="BE89">
        <v>0.56000000000000005</v>
      </c>
      <c r="BF89">
        <v>1.35</v>
      </c>
      <c r="BG89">
        <v>0.39</v>
      </c>
      <c r="BH89">
        <v>0.96</v>
      </c>
      <c r="BI89">
        <v>0.39</v>
      </c>
      <c r="BJ89">
        <v>0.39</v>
      </c>
      <c r="BK89">
        <v>0.39</v>
      </c>
      <c r="BL89">
        <v>0.77</v>
      </c>
      <c r="BM89">
        <v>0.48</v>
      </c>
      <c r="BN89">
        <v>2.9</v>
      </c>
      <c r="BO89">
        <v>0.68</v>
      </c>
      <c r="BP89">
        <v>0.57999999999999996</v>
      </c>
      <c r="BQ89">
        <v>0.39</v>
      </c>
      <c r="BR89">
        <v>289.5</v>
      </c>
      <c r="BS89">
        <v>0</v>
      </c>
      <c r="BT89">
        <v>5</v>
      </c>
      <c r="BU89">
        <v>12</v>
      </c>
      <c r="BV89">
        <v>0</v>
      </c>
      <c r="BW89">
        <v>4</v>
      </c>
      <c r="BX89">
        <v>0</v>
      </c>
      <c r="BY89">
        <v>0</v>
      </c>
    </row>
    <row r="90" spans="7:77">
      <c r="G90" t="s">
        <v>132</v>
      </c>
      <c r="H90" s="115">
        <v>550.6099999999999</v>
      </c>
      <c r="I90" s="88">
        <v>185.20999999999998</v>
      </c>
      <c r="J90" s="88">
        <v>13.3</v>
      </c>
      <c r="K90" s="88">
        <v>0.96</v>
      </c>
      <c r="L90" s="88">
        <v>3.38</v>
      </c>
      <c r="M90" s="116">
        <v>0</v>
      </c>
      <c r="N90" s="115">
        <v>0</v>
      </c>
      <c r="O90" s="88">
        <v>17</v>
      </c>
      <c r="P90" s="88">
        <v>0</v>
      </c>
      <c r="Q90" s="88">
        <v>0</v>
      </c>
      <c r="R90" s="88">
        <v>0</v>
      </c>
      <c r="S90" s="116">
        <v>0</v>
      </c>
      <c r="W90">
        <v>12.74</v>
      </c>
      <c r="X90">
        <v>7.33</v>
      </c>
      <c r="Y90">
        <v>7.06</v>
      </c>
      <c r="Z90">
        <v>26.57</v>
      </c>
      <c r="AA90">
        <v>0.96</v>
      </c>
      <c r="AB90">
        <v>42.86</v>
      </c>
      <c r="AC90">
        <v>0</v>
      </c>
      <c r="AD90">
        <v>10.039999999999999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38.119999999999997</v>
      </c>
      <c r="AK90">
        <v>60.8</v>
      </c>
      <c r="AL90">
        <v>0</v>
      </c>
      <c r="AM90">
        <v>14.48</v>
      </c>
      <c r="AN90">
        <v>14.48</v>
      </c>
      <c r="AO90">
        <v>49.44</v>
      </c>
      <c r="AP90">
        <v>22.17</v>
      </c>
      <c r="AQ90">
        <v>21.78</v>
      </c>
      <c r="AR90">
        <v>3.38</v>
      </c>
      <c r="AS90">
        <v>0</v>
      </c>
      <c r="AT90">
        <v>0</v>
      </c>
      <c r="AU90">
        <v>0</v>
      </c>
      <c r="AV90">
        <v>115.8</v>
      </c>
      <c r="AW90">
        <v>0.8</v>
      </c>
      <c r="AX90">
        <v>0.37</v>
      </c>
      <c r="AY90">
        <v>0.47</v>
      </c>
      <c r="AZ90">
        <v>0.85</v>
      </c>
      <c r="BA90">
        <v>0.89</v>
      </c>
      <c r="BB90">
        <v>0.94</v>
      </c>
      <c r="BC90">
        <v>0.84</v>
      </c>
      <c r="BD90">
        <v>0.56000000000000005</v>
      </c>
      <c r="BE90">
        <v>0.56000000000000005</v>
      </c>
      <c r="BF90">
        <v>1.35</v>
      </c>
      <c r="BG90">
        <v>0.39</v>
      </c>
      <c r="BH90">
        <v>0.96</v>
      </c>
      <c r="BI90">
        <v>0.39</v>
      </c>
      <c r="BJ90">
        <v>0.39</v>
      </c>
      <c r="BK90">
        <v>0.39</v>
      </c>
      <c r="BL90">
        <v>0.77</v>
      </c>
      <c r="BM90">
        <v>0.48</v>
      </c>
      <c r="BN90">
        <v>2.9</v>
      </c>
      <c r="BO90">
        <v>0.68</v>
      </c>
      <c r="BP90">
        <v>0.57999999999999996</v>
      </c>
      <c r="BQ90">
        <v>0.39</v>
      </c>
      <c r="BR90">
        <v>289.5</v>
      </c>
      <c r="BS90">
        <v>0</v>
      </c>
      <c r="BT90">
        <v>5</v>
      </c>
      <c r="BU90">
        <v>12</v>
      </c>
      <c r="BV90">
        <v>0</v>
      </c>
      <c r="BW90">
        <v>4</v>
      </c>
      <c r="BX90">
        <v>0</v>
      </c>
      <c r="BY90">
        <v>0</v>
      </c>
    </row>
    <row r="91" spans="7:77">
      <c r="G91" t="s">
        <v>133</v>
      </c>
      <c r="H91" s="115">
        <v>501.44</v>
      </c>
      <c r="I91" s="88">
        <v>257.09999999999997</v>
      </c>
      <c r="J91" s="88">
        <v>13.21</v>
      </c>
      <c r="K91" s="88">
        <v>0.96</v>
      </c>
      <c r="L91" s="88">
        <v>3.38</v>
      </c>
      <c r="M91" s="116">
        <v>0</v>
      </c>
      <c r="N91" s="115">
        <v>0</v>
      </c>
      <c r="O91" s="88">
        <v>17</v>
      </c>
      <c r="P91" s="88">
        <v>0</v>
      </c>
      <c r="Q91" s="88">
        <v>0</v>
      </c>
      <c r="R91" s="88">
        <v>0</v>
      </c>
      <c r="S91" s="116">
        <v>0</v>
      </c>
      <c r="W91">
        <v>12.65</v>
      </c>
      <c r="X91">
        <v>7.33</v>
      </c>
      <c r="Y91">
        <v>5.03</v>
      </c>
      <c r="Z91">
        <v>26.57</v>
      </c>
      <c r="AA91">
        <v>0.96</v>
      </c>
      <c r="AB91">
        <v>42.86</v>
      </c>
      <c r="AC91">
        <v>0</v>
      </c>
      <c r="AD91">
        <v>10.039999999999999</v>
      </c>
      <c r="AE91">
        <v>83.38</v>
      </c>
      <c r="AF91">
        <v>110.73</v>
      </c>
      <c r="AG91">
        <v>41.01</v>
      </c>
      <c r="AH91">
        <v>30.88</v>
      </c>
      <c r="AI91">
        <v>0</v>
      </c>
      <c r="AJ91">
        <v>38.119999999999997</v>
      </c>
      <c r="AK91">
        <v>60.8</v>
      </c>
      <c r="AL91">
        <v>0</v>
      </c>
      <c r="AM91">
        <v>14.48</v>
      </c>
      <c r="AN91">
        <v>14.48</v>
      </c>
      <c r="AO91">
        <v>49.44</v>
      </c>
      <c r="AP91">
        <v>22.17</v>
      </c>
      <c r="AQ91">
        <v>21.78</v>
      </c>
      <c r="AR91">
        <v>3.38</v>
      </c>
      <c r="AS91">
        <v>0</v>
      </c>
      <c r="AT91">
        <v>0</v>
      </c>
      <c r="AU91">
        <v>0</v>
      </c>
      <c r="AV91">
        <v>115.8</v>
      </c>
      <c r="AW91">
        <v>0.8</v>
      </c>
      <c r="AX91">
        <v>0.37</v>
      </c>
      <c r="AY91">
        <v>0.47</v>
      </c>
      <c r="AZ91">
        <v>0.85</v>
      </c>
      <c r="BA91">
        <v>0.89</v>
      </c>
      <c r="BB91">
        <v>0.94</v>
      </c>
      <c r="BC91">
        <v>0.84</v>
      </c>
      <c r="BD91">
        <v>0.56000000000000005</v>
      </c>
      <c r="BE91">
        <v>0.56000000000000005</v>
      </c>
      <c r="BF91">
        <v>1.35</v>
      </c>
      <c r="BG91">
        <v>0.39</v>
      </c>
      <c r="BH91">
        <v>0.96</v>
      </c>
      <c r="BI91">
        <v>0.39</v>
      </c>
      <c r="BJ91">
        <v>0.39</v>
      </c>
      <c r="BK91">
        <v>0.39</v>
      </c>
      <c r="BL91">
        <v>0.77</v>
      </c>
      <c r="BM91">
        <v>0.48</v>
      </c>
      <c r="BN91">
        <v>2.9</v>
      </c>
      <c r="BO91">
        <v>0.68</v>
      </c>
      <c r="BP91">
        <v>0.57999999999999996</v>
      </c>
      <c r="BQ91">
        <v>0.39</v>
      </c>
      <c r="BR91">
        <v>48.25</v>
      </c>
      <c r="BS91">
        <v>0</v>
      </c>
      <c r="BT91">
        <v>5</v>
      </c>
      <c r="BU91">
        <v>12</v>
      </c>
      <c r="BV91">
        <v>0</v>
      </c>
      <c r="BW91">
        <v>4</v>
      </c>
      <c r="BX91">
        <v>0</v>
      </c>
      <c r="BY91">
        <v>0</v>
      </c>
    </row>
    <row r="92" spans="7:77">
      <c r="G92" t="s">
        <v>134</v>
      </c>
      <c r="H92" s="115">
        <v>501.44</v>
      </c>
      <c r="I92" s="88">
        <v>257.09999999999997</v>
      </c>
      <c r="J92" s="88">
        <v>13.21</v>
      </c>
      <c r="K92" s="88">
        <v>0.96</v>
      </c>
      <c r="L92" s="88">
        <v>3.38</v>
      </c>
      <c r="M92" s="116">
        <v>0</v>
      </c>
      <c r="N92" s="115">
        <v>0</v>
      </c>
      <c r="O92" s="88">
        <v>17</v>
      </c>
      <c r="P92" s="88">
        <v>0</v>
      </c>
      <c r="Q92" s="88">
        <v>0</v>
      </c>
      <c r="R92" s="88">
        <v>0</v>
      </c>
      <c r="S92" s="116">
        <v>0</v>
      </c>
      <c r="W92">
        <v>12.65</v>
      </c>
      <c r="X92">
        <v>7.33</v>
      </c>
      <c r="Y92">
        <v>5.03</v>
      </c>
      <c r="Z92">
        <v>26.57</v>
      </c>
      <c r="AA92">
        <v>0.96</v>
      </c>
      <c r="AB92">
        <v>42.86</v>
      </c>
      <c r="AC92">
        <v>0</v>
      </c>
      <c r="AD92">
        <v>10.039999999999999</v>
      </c>
      <c r="AE92">
        <v>83.38</v>
      </c>
      <c r="AF92">
        <v>110.73</v>
      </c>
      <c r="AG92">
        <v>41.01</v>
      </c>
      <c r="AH92">
        <v>30.88</v>
      </c>
      <c r="AI92">
        <v>0</v>
      </c>
      <c r="AJ92">
        <v>38.119999999999997</v>
      </c>
      <c r="AK92">
        <v>60.8</v>
      </c>
      <c r="AL92">
        <v>0</v>
      </c>
      <c r="AM92">
        <v>14.48</v>
      </c>
      <c r="AN92">
        <v>14.48</v>
      </c>
      <c r="AO92">
        <v>49.44</v>
      </c>
      <c r="AP92">
        <v>22.17</v>
      </c>
      <c r="AQ92">
        <v>21.78</v>
      </c>
      <c r="AR92">
        <v>3.38</v>
      </c>
      <c r="AS92">
        <v>0</v>
      </c>
      <c r="AT92">
        <v>0</v>
      </c>
      <c r="AU92">
        <v>0</v>
      </c>
      <c r="AV92">
        <v>115.8</v>
      </c>
      <c r="AW92">
        <v>0.8</v>
      </c>
      <c r="AX92">
        <v>0.37</v>
      </c>
      <c r="AY92">
        <v>0.47</v>
      </c>
      <c r="AZ92">
        <v>0.85</v>
      </c>
      <c r="BA92">
        <v>0.89</v>
      </c>
      <c r="BB92">
        <v>0.94</v>
      </c>
      <c r="BC92">
        <v>0.84</v>
      </c>
      <c r="BD92">
        <v>0.56000000000000005</v>
      </c>
      <c r="BE92">
        <v>0.56000000000000005</v>
      </c>
      <c r="BF92">
        <v>1.35</v>
      </c>
      <c r="BG92">
        <v>0.39</v>
      </c>
      <c r="BH92">
        <v>0.96</v>
      </c>
      <c r="BI92">
        <v>0.39</v>
      </c>
      <c r="BJ92">
        <v>0.39</v>
      </c>
      <c r="BK92">
        <v>0.39</v>
      </c>
      <c r="BL92">
        <v>0.77</v>
      </c>
      <c r="BM92">
        <v>0.48</v>
      </c>
      <c r="BN92">
        <v>2.9</v>
      </c>
      <c r="BO92">
        <v>0.68</v>
      </c>
      <c r="BP92">
        <v>0.57999999999999996</v>
      </c>
      <c r="BQ92">
        <v>0.39</v>
      </c>
      <c r="BR92">
        <v>48.25</v>
      </c>
      <c r="BS92">
        <v>0</v>
      </c>
      <c r="BT92">
        <v>5</v>
      </c>
      <c r="BU92">
        <v>12</v>
      </c>
      <c r="BV92">
        <v>0</v>
      </c>
      <c r="BW92">
        <v>4</v>
      </c>
      <c r="BX92">
        <v>0</v>
      </c>
      <c r="BY92">
        <v>0</v>
      </c>
    </row>
    <row r="93" spans="7:77">
      <c r="G93" t="s">
        <v>135</v>
      </c>
      <c r="H93" s="115">
        <v>501.44</v>
      </c>
      <c r="I93" s="88">
        <v>257.09999999999997</v>
      </c>
      <c r="J93" s="88">
        <v>13.21</v>
      </c>
      <c r="K93" s="88">
        <v>0.96</v>
      </c>
      <c r="L93" s="88">
        <v>3.38</v>
      </c>
      <c r="M93" s="116">
        <v>0</v>
      </c>
      <c r="N93" s="115">
        <v>0</v>
      </c>
      <c r="O93" s="88">
        <v>17</v>
      </c>
      <c r="P93" s="88">
        <v>0</v>
      </c>
      <c r="Q93" s="88">
        <v>0</v>
      </c>
      <c r="R93" s="88">
        <v>0</v>
      </c>
      <c r="S93" s="116">
        <v>0</v>
      </c>
      <c r="W93">
        <v>12.65</v>
      </c>
      <c r="X93">
        <v>7.33</v>
      </c>
      <c r="Y93">
        <v>5.03</v>
      </c>
      <c r="Z93">
        <v>26.57</v>
      </c>
      <c r="AA93">
        <v>0.96</v>
      </c>
      <c r="AB93">
        <v>42.86</v>
      </c>
      <c r="AC93">
        <v>0</v>
      </c>
      <c r="AD93">
        <v>10.039999999999999</v>
      </c>
      <c r="AE93">
        <v>83.38</v>
      </c>
      <c r="AF93">
        <v>110.73</v>
      </c>
      <c r="AG93">
        <v>41.01</v>
      </c>
      <c r="AH93">
        <v>30.88</v>
      </c>
      <c r="AI93">
        <v>0</v>
      </c>
      <c r="AJ93">
        <v>38.119999999999997</v>
      </c>
      <c r="AK93">
        <v>60.8</v>
      </c>
      <c r="AL93">
        <v>0</v>
      </c>
      <c r="AM93">
        <v>14.48</v>
      </c>
      <c r="AN93">
        <v>14.48</v>
      </c>
      <c r="AO93">
        <v>49.44</v>
      </c>
      <c r="AP93">
        <v>22.17</v>
      </c>
      <c r="AQ93">
        <v>21.78</v>
      </c>
      <c r="AR93">
        <v>3.38</v>
      </c>
      <c r="AS93">
        <v>0</v>
      </c>
      <c r="AT93">
        <v>0</v>
      </c>
      <c r="AU93">
        <v>0</v>
      </c>
      <c r="AV93">
        <v>115.8</v>
      </c>
      <c r="AW93">
        <v>0.8</v>
      </c>
      <c r="AX93">
        <v>0.37</v>
      </c>
      <c r="AY93">
        <v>0.47</v>
      </c>
      <c r="AZ93">
        <v>0.85</v>
      </c>
      <c r="BA93">
        <v>0.89</v>
      </c>
      <c r="BB93">
        <v>0.94</v>
      </c>
      <c r="BC93">
        <v>0.84</v>
      </c>
      <c r="BD93">
        <v>0.56000000000000005</v>
      </c>
      <c r="BE93">
        <v>0.56000000000000005</v>
      </c>
      <c r="BF93">
        <v>1.35</v>
      </c>
      <c r="BG93">
        <v>0.39</v>
      </c>
      <c r="BH93">
        <v>0.96</v>
      </c>
      <c r="BI93">
        <v>0.39</v>
      </c>
      <c r="BJ93">
        <v>0.39</v>
      </c>
      <c r="BK93">
        <v>0.39</v>
      </c>
      <c r="BL93">
        <v>0.77</v>
      </c>
      <c r="BM93">
        <v>0.48</v>
      </c>
      <c r="BN93">
        <v>2.9</v>
      </c>
      <c r="BO93">
        <v>0.68</v>
      </c>
      <c r="BP93">
        <v>0.57999999999999996</v>
      </c>
      <c r="BQ93">
        <v>0.39</v>
      </c>
      <c r="BR93">
        <v>48.25</v>
      </c>
      <c r="BS93">
        <v>0</v>
      </c>
      <c r="BT93">
        <v>5</v>
      </c>
      <c r="BU93">
        <v>12</v>
      </c>
      <c r="BV93">
        <v>0</v>
      </c>
      <c r="BW93">
        <v>4</v>
      </c>
      <c r="BX93">
        <v>0</v>
      </c>
      <c r="BY93">
        <v>0</v>
      </c>
    </row>
    <row r="94" spans="7:77">
      <c r="G94" t="s">
        <v>136</v>
      </c>
      <c r="H94" s="115">
        <v>501.44</v>
      </c>
      <c r="I94" s="88">
        <v>257.09999999999997</v>
      </c>
      <c r="J94" s="88">
        <v>13.21</v>
      </c>
      <c r="K94" s="88">
        <v>0.96</v>
      </c>
      <c r="L94" s="88">
        <v>3.38</v>
      </c>
      <c r="M94" s="116">
        <v>0</v>
      </c>
      <c r="N94" s="115">
        <v>0</v>
      </c>
      <c r="O94" s="88">
        <v>17</v>
      </c>
      <c r="P94" s="88">
        <v>0</v>
      </c>
      <c r="Q94" s="88">
        <v>0</v>
      </c>
      <c r="R94" s="88">
        <v>0</v>
      </c>
      <c r="S94" s="116">
        <v>0</v>
      </c>
      <c r="W94">
        <v>12.65</v>
      </c>
      <c r="X94">
        <v>7.33</v>
      </c>
      <c r="Y94">
        <v>5.03</v>
      </c>
      <c r="Z94">
        <v>26.57</v>
      </c>
      <c r="AA94">
        <v>0.96</v>
      </c>
      <c r="AB94">
        <v>42.86</v>
      </c>
      <c r="AC94">
        <v>0</v>
      </c>
      <c r="AD94">
        <v>10.039999999999999</v>
      </c>
      <c r="AE94">
        <v>83.38</v>
      </c>
      <c r="AF94">
        <v>110.73</v>
      </c>
      <c r="AG94">
        <v>41.01</v>
      </c>
      <c r="AH94">
        <v>30.88</v>
      </c>
      <c r="AI94">
        <v>0</v>
      </c>
      <c r="AJ94">
        <v>38.119999999999997</v>
      </c>
      <c r="AK94">
        <v>60.8</v>
      </c>
      <c r="AL94">
        <v>0</v>
      </c>
      <c r="AM94">
        <v>14.48</v>
      </c>
      <c r="AN94">
        <v>14.48</v>
      </c>
      <c r="AO94">
        <v>49.44</v>
      </c>
      <c r="AP94">
        <v>22.17</v>
      </c>
      <c r="AQ94">
        <v>21.78</v>
      </c>
      <c r="AR94">
        <v>3.38</v>
      </c>
      <c r="AS94">
        <v>0</v>
      </c>
      <c r="AT94">
        <v>0</v>
      </c>
      <c r="AU94">
        <v>0</v>
      </c>
      <c r="AV94">
        <v>115.8</v>
      </c>
      <c r="AW94">
        <v>0.8</v>
      </c>
      <c r="AX94">
        <v>0.37</v>
      </c>
      <c r="AY94">
        <v>0.47</v>
      </c>
      <c r="AZ94">
        <v>0.85</v>
      </c>
      <c r="BA94">
        <v>0.89</v>
      </c>
      <c r="BB94">
        <v>0.94</v>
      </c>
      <c r="BC94">
        <v>0.84</v>
      </c>
      <c r="BD94">
        <v>0.56000000000000005</v>
      </c>
      <c r="BE94">
        <v>0.56000000000000005</v>
      </c>
      <c r="BF94">
        <v>1.35</v>
      </c>
      <c r="BG94">
        <v>0.39</v>
      </c>
      <c r="BH94">
        <v>0.96</v>
      </c>
      <c r="BI94">
        <v>0.39</v>
      </c>
      <c r="BJ94">
        <v>0.39</v>
      </c>
      <c r="BK94">
        <v>0.39</v>
      </c>
      <c r="BL94">
        <v>0.77</v>
      </c>
      <c r="BM94">
        <v>0.48</v>
      </c>
      <c r="BN94">
        <v>2.9</v>
      </c>
      <c r="BO94">
        <v>0.68</v>
      </c>
      <c r="BP94">
        <v>0.57999999999999996</v>
      </c>
      <c r="BQ94">
        <v>0.39</v>
      </c>
      <c r="BR94">
        <v>48.25</v>
      </c>
      <c r="BS94">
        <v>0</v>
      </c>
      <c r="BT94">
        <v>5</v>
      </c>
      <c r="BU94">
        <v>12</v>
      </c>
      <c r="BV94">
        <v>0</v>
      </c>
      <c r="BW94">
        <v>4</v>
      </c>
      <c r="BX94">
        <v>0</v>
      </c>
      <c r="BY94">
        <v>0</v>
      </c>
    </row>
    <row r="95" spans="7:77">
      <c r="G95" t="s">
        <v>137</v>
      </c>
      <c r="H95" s="115">
        <v>501.44</v>
      </c>
      <c r="I95" s="88">
        <v>257.09999999999997</v>
      </c>
      <c r="J95" s="88">
        <v>13.110000000000001</v>
      </c>
      <c r="K95" s="88">
        <v>0.96</v>
      </c>
      <c r="L95" s="88">
        <v>3.38</v>
      </c>
      <c r="M95" s="116">
        <v>0</v>
      </c>
      <c r="N95" s="115">
        <v>0</v>
      </c>
      <c r="O95" s="88">
        <v>17</v>
      </c>
      <c r="P95" s="88">
        <v>0</v>
      </c>
      <c r="Q95" s="88">
        <v>0</v>
      </c>
      <c r="R95" s="88">
        <v>0</v>
      </c>
      <c r="S95" s="116">
        <v>0</v>
      </c>
      <c r="W95">
        <v>12.55</v>
      </c>
      <c r="X95">
        <v>7.03</v>
      </c>
      <c r="Y95">
        <v>5.03</v>
      </c>
      <c r="Z95">
        <v>26.57</v>
      </c>
      <c r="AA95">
        <v>0.96</v>
      </c>
      <c r="AB95">
        <v>42.86</v>
      </c>
      <c r="AC95">
        <v>0</v>
      </c>
      <c r="AD95">
        <v>10.34</v>
      </c>
      <c r="AE95">
        <v>83.38</v>
      </c>
      <c r="AF95">
        <v>110.73</v>
      </c>
      <c r="AG95">
        <v>41.01</v>
      </c>
      <c r="AH95">
        <v>30.88</v>
      </c>
      <c r="AI95">
        <v>0</v>
      </c>
      <c r="AJ95">
        <v>38.119999999999997</v>
      </c>
      <c r="AK95">
        <v>60.8</v>
      </c>
      <c r="AL95">
        <v>0</v>
      </c>
      <c r="AM95">
        <v>14.48</v>
      </c>
      <c r="AN95">
        <v>14.48</v>
      </c>
      <c r="AO95">
        <v>49.44</v>
      </c>
      <c r="AP95">
        <v>22.17</v>
      </c>
      <c r="AQ95">
        <v>21.78</v>
      </c>
      <c r="AR95">
        <v>3.38</v>
      </c>
      <c r="AS95">
        <v>0</v>
      </c>
      <c r="AT95">
        <v>0</v>
      </c>
      <c r="AU95">
        <v>0</v>
      </c>
      <c r="AV95">
        <v>115.8</v>
      </c>
      <c r="AW95">
        <v>0.8</v>
      </c>
      <c r="AX95">
        <v>0.37</v>
      </c>
      <c r="AY95">
        <v>0.47</v>
      </c>
      <c r="AZ95">
        <v>0.85</v>
      </c>
      <c r="BA95">
        <v>0.89</v>
      </c>
      <c r="BB95">
        <v>0.94</v>
      </c>
      <c r="BC95">
        <v>0.84</v>
      </c>
      <c r="BD95">
        <v>0.56000000000000005</v>
      </c>
      <c r="BE95">
        <v>0.56000000000000005</v>
      </c>
      <c r="BF95">
        <v>1.35</v>
      </c>
      <c r="BG95">
        <v>0.39</v>
      </c>
      <c r="BH95">
        <v>0.96</v>
      </c>
      <c r="BI95">
        <v>0.39</v>
      </c>
      <c r="BJ95">
        <v>0.39</v>
      </c>
      <c r="BK95">
        <v>0.39</v>
      </c>
      <c r="BL95">
        <v>0.77</v>
      </c>
      <c r="BM95">
        <v>0.48</v>
      </c>
      <c r="BN95">
        <v>2.9</v>
      </c>
      <c r="BO95">
        <v>0.68</v>
      </c>
      <c r="BP95">
        <v>0.57999999999999996</v>
      </c>
      <c r="BQ95">
        <v>0.39</v>
      </c>
      <c r="BR95">
        <v>48.25</v>
      </c>
      <c r="BS95">
        <v>0</v>
      </c>
      <c r="BT95">
        <v>5</v>
      </c>
      <c r="BU95">
        <v>12</v>
      </c>
      <c r="BV95">
        <v>0</v>
      </c>
      <c r="BW95">
        <v>4</v>
      </c>
      <c r="BX95">
        <v>0</v>
      </c>
      <c r="BY95">
        <v>0</v>
      </c>
    </row>
    <row r="96" spans="7:77">
      <c r="G96" t="s">
        <v>138</v>
      </c>
      <c r="H96" s="115">
        <v>501.44</v>
      </c>
      <c r="I96" s="88">
        <v>257.09999999999997</v>
      </c>
      <c r="J96" s="88">
        <v>13.110000000000001</v>
      </c>
      <c r="K96" s="88">
        <v>0.96</v>
      </c>
      <c r="L96" s="88">
        <v>3.38</v>
      </c>
      <c r="M96" s="116">
        <v>0</v>
      </c>
      <c r="N96" s="115">
        <v>0</v>
      </c>
      <c r="O96" s="88">
        <v>17</v>
      </c>
      <c r="P96" s="88">
        <v>0</v>
      </c>
      <c r="Q96" s="88">
        <v>0</v>
      </c>
      <c r="R96" s="88">
        <v>0</v>
      </c>
      <c r="S96" s="116">
        <v>0</v>
      </c>
      <c r="W96">
        <v>12.55</v>
      </c>
      <c r="X96">
        <v>7.03</v>
      </c>
      <c r="Y96">
        <v>5.03</v>
      </c>
      <c r="Z96">
        <v>26.57</v>
      </c>
      <c r="AA96">
        <v>0.96</v>
      </c>
      <c r="AB96">
        <v>42.86</v>
      </c>
      <c r="AC96">
        <v>0</v>
      </c>
      <c r="AD96">
        <v>10.34</v>
      </c>
      <c r="AE96">
        <v>83.38</v>
      </c>
      <c r="AF96">
        <v>110.73</v>
      </c>
      <c r="AG96">
        <v>41.01</v>
      </c>
      <c r="AH96">
        <v>30.88</v>
      </c>
      <c r="AI96">
        <v>0</v>
      </c>
      <c r="AJ96">
        <v>38.119999999999997</v>
      </c>
      <c r="AK96">
        <v>60.8</v>
      </c>
      <c r="AL96">
        <v>0</v>
      </c>
      <c r="AM96">
        <v>14.48</v>
      </c>
      <c r="AN96">
        <v>14.48</v>
      </c>
      <c r="AO96">
        <v>49.44</v>
      </c>
      <c r="AP96">
        <v>22.17</v>
      </c>
      <c r="AQ96">
        <v>21.78</v>
      </c>
      <c r="AR96">
        <v>3.38</v>
      </c>
      <c r="AS96">
        <v>0</v>
      </c>
      <c r="AT96">
        <v>0</v>
      </c>
      <c r="AU96">
        <v>0</v>
      </c>
      <c r="AV96">
        <v>115.8</v>
      </c>
      <c r="AW96">
        <v>0.8</v>
      </c>
      <c r="AX96">
        <v>0.37</v>
      </c>
      <c r="AY96">
        <v>0.47</v>
      </c>
      <c r="AZ96">
        <v>0.85</v>
      </c>
      <c r="BA96">
        <v>0.89</v>
      </c>
      <c r="BB96">
        <v>0.94</v>
      </c>
      <c r="BC96">
        <v>0.84</v>
      </c>
      <c r="BD96">
        <v>0.56000000000000005</v>
      </c>
      <c r="BE96">
        <v>0.56000000000000005</v>
      </c>
      <c r="BF96">
        <v>1.35</v>
      </c>
      <c r="BG96">
        <v>0.39</v>
      </c>
      <c r="BH96">
        <v>0.96</v>
      </c>
      <c r="BI96">
        <v>0.39</v>
      </c>
      <c r="BJ96">
        <v>0.39</v>
      </c>
      <c r="BK96">
        <v>0.39</v>
      </c>
      <c r="BL96">
        <v>0.77</v>
      </c>
      <c r="BM96">
        <v>0.48</v>
      </c>
      <c r="BN96">
        <v>2.9</v>
      </c>
      <c r="BO96">
        <v>0.68</v>
      </c>
      <c r="BP96">
        <v>0.57999999999999996</v>
      </c>
      <c r="BQ96">
        <v>0.39</v>
      </c>
      <c r="BR96">
        <v>48.25</v>
      </c>
      <c r="BS96">
        <v>0</v>
      </c>
      <c r="BT96">
        <v>5</v>
      </c>
      <c r="BU96">
        <v>12</v>
      </c>
      <c r="BV96">
        <v>0</v>
      </c>
      <c r="BW96">
        <v>4</v>
      </c>
      <c r="BX96">
        <v>0</v>
      </c>
      <c r="BY96">
        <v>0</v>
      </c>
    </row>
    <row r="97" spans="1:133">
      <c r="G97" t="s">
        <v>139</v>
      </c>
      <c r="H97" s="115">
        <v>501.44</v>
      </c>
      <c r="I97" s="88">
        <v>257.09999999999997</v>
      </c>
      <c r="J97" s="88">
        <v>13.110000000000001</v>
      </c>
      <c r="K97" s="88">
        <v>0.96</v>
      </c>
      <c r="L97" s="88">
        <v>3.38</v>
      </c>
      <c r="M97" s="116">
        <v>0</v>
      </c>
      <c r="N97" s="115">
        <v>0</v>
      </c>
      <c r="O97" s="88">
        <v>17</v>
      </c>
      <c r="P97" s="88">
        <v>0</v>
      </c>
      <c r="Q97" s="88">
        <v>0</v>
      </c>
      <c r="R97" s="88">
        <v>0</v>
      </c>
      <c r="S97" s="116">
        <v>0</v>
      </c>
      <c r="W97">
        <v>12.55</v>
      </c>
      <c r="X97">
        <v>7.03</v>
      </c>
      <c r="Y97">
        <v>5.03</v>
      </c>
      <c r="Z97">
        <v>26.57</v>
      </c>
      <c r="AA97">
        <v>0.96</v>
      </c>
      <c r="AB97">
        <v>42.86</v>
      </c>
      <c r="AC97">
        <v>0</v>
      </c>
      <c r="AD97">
        <v>10.34</v>
      </c>
      <c r="AE97">
        <v>83.38</v>
      </c>
      <c r="AF97">
        <v>110.73</v>
      </c>
      <c r="AG97">
        <v>41.01</v>
      </c>
      <c r="AH97">
        <v>30.88</v>
      </c>
      <c r="AI97">
        <v>0</v>
      </c>
      <c r="AJ97">
        <v>38.119999999999997</v>
      </c>
      <c r="AK97">
        <v>60.8</v>
      </c>
      <c r="AL97">
        <v>0</v>
      </c>
      <c r="AM97">
        <v>14.48</v>
      </c>
      <c r="AN97">
        <v>14.48</v>
      </c>
      <c r="AO97">
        <v>49.44</v>
      </c>
      <c r="AP97">
        <v>22.17</v>
      </c>
      <c r="AQ97">
        <v>21.78</v>
      </c>
      <c r="AR97">
        <v>3.38</v>
      </c>
      <c r="AS97">
        <v>0</v>
      </c>
      <c r="AT97">
        <v>0</v>
      </c>
      <c r="AU97">
        <v>0</v>
      </c>
      <c r="AV97">
        <v>115.8</v>
      </c>
      <c r="AW97">
        <v>0.8</v>
      </c>
      <c r="AX97">
        <v>0.37</v>
      </c>
      <c r="AY97">
        <v>0.47</v>
      </c>
      <c r="AZ97">
        <v>0.85</v>
      </c>
      <c r="BA97">
        <v>0.89</v>
      </c>
      <c r="BB97">
        <v>0.94</v>
      </c>
      <c r="BC97">
        <v>0.84</v>
      </c>
      <c r="BD97">
        <v>0.56000000000000005</v>
      </c>
      <c r="BE97">
        <v>0.56000000000000005</v>
      </c>
      <c r="BF97">
        <v>1.35</v>
      </c>
      <c r="BG97">
        <v>0.39</v>
      </c>
      <c r="BH97">
        <v>0.96</v>
      </c>
      <c r="BI97">
        <v>0.39</v>
      </c>
      <c r="BJ97">
        <v>0.39</v>
      </c>
      <c r="BK97">
        <v>0.39</v>
      </c>
      <c r="BL97">
        <v>0.77</v>
      </c>
      <c r="BM97">
        <v>0.48</v>
      </c>
      <c r="BN97">
        <v>2.9</v>
      </c>
      <c r="BO97">
        <v>0.68</v>
      </c>
      <c r="BP97">
        <v>0.57999999999999996</v>
      </c>
      <c r="BQ97">
        <v>0.39</v>
      </c>
      <c r="BR97">
        <v>48.25</v>
      </c>
      <c r="BS97">
        <v>0</v>
      </c>
      <c r="BT97">
        <v>5</v>
      </c>
      <c r="BU97">
        <v>12</v>
      </c>
      <c r="BV97">
        <v>0</v>
      </c>
      <c r="BW97">
        <v>4</v>
      </c>
      <c r="BX97">
        <v>0</v>
      </c>
      <c r="BY97">
        <v>0</v>
      </c>
    </row>
    <row r="98" spans="1:133">
      <c r="G98" t="s">
        <v>140</v>
      </c>
      <c r="H98" s="115">
        <v>501.44</v>
      </c>
      <c r="I98" s="88">
        <v>257.09999999999997</v>
      </c>
      <c r="J98" s="88">
        <v>13.110000000000001</v>
      </c>
      <c r="K98" s="88">
        <v>0.96</v>
      </c>
      <c r="L98" s="88">
        <v>3.38</v>
      </c>
      <c r="M98" s="116">
        <v>0</v>
      </c>
      <c r="N98" s="115">
        <v>0</v>
      </c>
      <c r="O98" s="88">
        <v>17</v>
      </c>
      <c r="P98" s="88">
        <v>0</v>
      </c>
      <c r="Q98" s="88">
        <v>0</v>
      </c>
      <c r="R98" s="88">
        <v>0</v>
      </c>
      <c r="S98" s="116">
        <v>0</v>
      </c>
      <c r="W98">
        <v>12.55</v>
      </c>
      <c r="X98">
        <v>7.03</v>
      </c>
      <c r="Y98">
        <v>5.03</v>
      </c>
      <c r="Z98">
        <v>26.57</v>
      </c>
      <c r="AA98">
        <v>0.96</v>
      </c>
      <c r="AB98">
        <v>42.86</v>
      </c>
      <c r="AC98">
        <v>0</v>
      </c>
      <c r="AD98">
        <v>10.34</v>
      </c>
      <c r="AE98">
        <v>83.38</v>
      </c>
      <c r="AF98">
        <v>110.73</v>
      </c>
      <c r="AG98">
        <v>41.01</v>
      </c>
      <c r="AH98">
        <v>30.88</v>
      </c>
      <c r="AI98">
        <v>0</v>
      </c>
      <c r="AJ98">
        <v>38.119999999999997</v>
      </c>
      <c r="AK98">
        <v>60.8</v>
      </c>
      <c r="AL98">
        <v>0</v>
      </c>
      <c r="AM98">
        <v>14.48</v>
      </c>
      <c r="AN98">
        <v>14.48</v>
      </c>
      <c r="AO98">
        <v>49.44</v>
      </c>
      <c r="AP98">
        <v>22.17</v>
      </c>
      <c r="AQ98">
        <v>21.78</v>
      </c>
      <c r="AR98">
        <v>3.38</v>
      </c>
      <c r="AS98">
        <v>0</v>
      </c>
      <c r="AT98">
        <v>0</v>
      </c>
      <c r="AU98">
        <v>0</v>
      </c>
      <c r="AV98">
        <v>115.8</v>
      </c>
      <c r="AW98">
        <v>0.8</v>
      </c>
      <c r="AX98">
        <v>0.37</v>
      </c>
      <c r="AY98">
        <v>0.47</v>
      </c>
      <c r="AZ98">
        <v>0.85</v>
      </c>
      <c r="BA98">
        <v>0.89</v>
      </c>
      <c r="BB98">
        <v>0.94</v>
      </c>
      <c r="BC98">
        <v>0.84</v>
      </c>
      <c r="BD98">
        <v>0.56000000000000005</v>
      </c>
      <c r="BE98">
        <v>0.56000000000000005</v>
      </c>
      <c r="BF98">
        <v>1.35</v>
      </c>
      <c r="BG98">
        <v>0.39</v>
      </c>
      <c r="BH98">
        <v>0.96</v>
      </c>
      <c r="BI98">
        <v>0.39</v>
      </c>
      <c r="BJ98">
        <v>0.39</v>
      </c>
      <c r="BK98">
        <v>0.39</v>
      </c>
      <c r="BL98">
        <v>0.77</v>
      </c>
      <c r="BM98">
        <v>0.48</v>
      </c>
      <c r="BN98">
        <v>2.9</v>
      </c>
      <c r="BO98">
        <v>0.68</v>
      </c>
      <c r="BP98">
        <v>0.57999999999999996</v>
      </c>
      <c r="BQ98">
        <v>0.39</v>
      </c>
      <c r="BR98">
        <v>48.25</v>
      </c>
      <c r="BS98">
        <v>0</v>
      </c>
      <c r="BT98">
        <v>5</v>
      </c>
      <c r="BU98">
        <v>12</v>
      </c>
      <c r="BV98">
        <v>0</v>
      </c>
      <c r="BW98">
        <v>4</v>
      </c>
      <c r="BX98">
        <v>0</v>
      </c>
      <c r="B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11.090045000000003</v>
      </c>
      <c r="I99" s="111">
        <f t="shared" ref="I99:BU99" si="1">SUM(I3:I98)/4000</f>
        <v>4.887354999999995</v>
      </c>
      <c r="J99" s="111">
        <f t="shared" si="1"/>
        <v>0.33093999999999979</v>
      </c>
      <c r="K99" s="111">
        <f t="shared" si="1"/>
        <v>0.26910000000000017</v>
      </c>
      <c r="L99" s="111">
        <f t="shared" si="1"/>
        <v>9.8489999999999911E-2</v>
      </c>
      <c r="M99" s="111">
        <f t="shared" si="1"/>
        <v>0</v>
      </c>
      <c r="N99" s="110">
        <f t="shared" si="1"/>
        <v>0</v>
      </c>
      <c r="O99" s="111">
        <f t="shared" si="1"/>
        <v>1.1679999999999999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0.31740000000000024</v>
      </c>
      <c r="X99">
        <f t="shared" si="1"/>
        <v>0.17562000000000011</v>
      </c>
      <c r="Y99">
        <f t="shared" si="1"/>
        <v>0.1430499999999999</v>
      </c>
      <c r="Z99">
        <f t="shared" si="1"/>
        <v>0.63768000000000036</v>
      </c>
      <c r="AA99">
        <f t="shared" si="1"/>
        <v>2.3039999999999967E-2</v>
      </c>
      <c r="AB99">
        <f t="shared" si="1"/>
        <v>1.0286400000000011</v>
      </c>
      <c r="AC99">
        <f t="shared" si="1"/>
        <v>0.49215000000000053</v>
      </c>
      <c r="AD99">
        <f t="shared" si="1"/>
        <v>0.24125999999999972</v>
      </c>
      <c r="AE99">
        <f t="shared" si="1"/>
        <v>0.66704000000000052</v>
      </c>
      <c r="AF99">
        <f t="shared" si="1"/>
        <v>0.88584000000000007</v>
      </c>
      <c r="AG99">
        <f t="shared" si="1"/>
        <v>0.32807999999999998</v>
      </c>
      <c r="AH99">
        <f t="shared" si="1"/>
        <v>0.24703999999999998</v>
      </c>
      <c r="AI99">
        <f t="shared" si="1"/>
        <v>0.17369999999999994</v>
      </c>
      <c r="AJ99">
        <f t="shared" si="1"/>
        <v>0.91487999999999814</v>
      </c>
      <c r="AK99">
        <f t="shared" si="1"/>
        <v>1.4592000000000025</v>
      </c>
      <c r="AL99">
        <f t="shared" si="1"/>
        <v>0.12592999999999999</v>
      </c>
      <c r="AM99">
        <f t="shared" si="1"/>
        <v>0.34752000000000033</v>
      </c>
      <c r="AN99">
        <f t="shared" si="1"/>
        <v>0.13032000000000005</v>
      </c>
      <c r="AO99">
        <f t="shared" si="1"/>
        <v>0.87551999999999974</v>
      </c>
      <c r="AP99">
        <f t="shared" si="1"/>
        <v>0.53208000000000077</v>
      </c>
      <c r="AQ99">
        <f t="shared" si="1"/>
        <v>0.52271999999999952</v>
      </c>
      <c r="AR99">
        <f t="shared" si="1"/>
        <v>9.8489999999999911E-2</v>
      </c>
      <c r="AS99">
        <f t="shared" si="1"/>
        <v>7.7199999999999991E-2</v>
      </c>
      <c r="AT99">
        <f t="shared" si="1"/>
        <v>0.29481000000000007</v>
      </c>
      <c r="AU99">
        <f t="shared" si="1"/>
        <v>7.2359999999999994E-2</v>
      </c>
      <c r="AV99">
        <f t="shared" si="1"/>
        <v>2.7791999999999977</v>
      </c>
      <c r="AW99">
        <f t="shared" si="1"/>
        <v>1.9439999999999985E-2</v>
      </c>
      <c r="AX99">
        <f t="shared" si="1"/>
        <v>8.8799999999999921E-3</v>
      </c>
      <c r="AY99">
        <f t="shared" si="1"/>
        <v>1.1250000000000005E-2</v>
      </c>
      <c r="AZ99">
        <f t="shared" si="1"/>
        <v>2.0580000000000011E-2</v>
      </c>
      <c r="BA99">
        <f t="shared" si="1"/>
        <v>2.1029999999999986E-2</v>
      </c>
      <c r="BB99">
        <f t="shared" si="1"/>
        <v>2.2600000000000009E-2</v>
      </c>
      <c r="BC99">
        <f t="shared" si="1"/>
        <v>2.0379999999999999E-2</v>
      </c>
      <c r="BD99">
        <f t="shared" si="1"/>
        <v>1.3539999999999993E-2</v>
      </c>
      <c r="BE99">
        <f t="shared" si="1"/>
        <v>1.2999999999999998E-2</v>
      </c>
      <c r="BF99">
        <f t="shared" si="1"/>
        <v>3.2399999999999943E-2</v>
      </c>
      <c r="BG99">
        <f t="shared" si="1"/>
        <v>9.3600000000000107E-3</v>
      </c>
      <c r="BH99">
        <f t="shared" si="1"/>
        <v>2.3039999999999967E-2</v>
      </c>
      <c r="BI99">
        <f t="shared" si="1"/>
        <v>9.3600000000000107E-3</v>
      </c>
      <c r="BJ99">
        <f t="shared" si="1"/>
        <v>9.3600000000000107E-3</v>
      </c>
      <c r="BK99">
        <f t="shared" si="1"/>
        <v>9.3600000000000107E-3</v>
      </c>
      <c r="BL99">
        <f t="shared" si="1"/>
        <v>1.8480000000000017E-2</v>
      </c>
      <c r="BM99">
        <f t="shared" si="1"/>
        <v>1.1519999999999983E-2</v>
      </c>
      <c r="BN99">
        <f t="shared" si="1"/>
        <v>6.9600000000000037E-2</v>
      </c>
      <c r="BO99">
        <f t="shared" si="1"/>
        <v>1.6319999999999998E-2</v>
      </c>
      <c r="BP99">
        <f t="shared" si="1"/>
        <v>1.3919999999999972E-2</v>
      </c>
      <c r="BQ99">
        <f t="shared" si="1"/>
        <v>9.3600000000000107E-3</v>
      </c>
      <c r="BR99">
        <f t="shared" si="1"/>
        <v>1.6405000000000001</v>
      </c>
      <c r="BS99">
        <f t="shared" si="1"/>
        <v>0</v>
      </c>
      <c r="BT99">
        <f t="shared" si="1"/>
        <v>0.12</v>
      </c>
      <c r="BU99">
        <f t="shared" si="1"/>
        <v>0.16800000000000001</v>
      </c>
      <c r="BV99">
        <f t="shared" ref="BV99:EC99" si="2">SUM(BV3:BV98)/4000</f>
        <v>0.88</v>
      </c>
      <c r="BW99">
        <f t="shared" si="2"/>
        <v>9.6000000000000002E-2</v>
      </c>
      <c r="BX99">
        <f t="shared" si="2"/>
        <v>0.74331500000000017</v>
      </c>
      <c r="BY99">
        <f t="shared" si="2"/>
        <v>0.31856499999999999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2022-09-30T09:21:53Z</dcterms:modified>
</cp:coreProperties>
</file>